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jgutierrezd\Desktop\Juan Gutierrez\Documentos 2019\Diciembre\GDS\"/>
    </mc:Choice>
  </mc:AlternateContent>
  <bookViews>
    <workbookView xWindow="0" yWindow="0" windowWidth="21600" windowHeight="8700"/>
  </bookViews>
  <sheets>
    <sheet name="SEGUIMIENTO" sheetId="1" r:id="rId1"/>
    <sheet name="LISTAS" sheetId="2" state="hidden" r:id="rId2"/>
    <sheet name="RESULTADOS" sheetId="3" state="hidden" r:id="rId3"/>
    <sheet name="ACTORES NODO" sheetId="5" state="hidden" r:id="rId4"/>
    <sheet name="CONTACTOS" sheetId="4" state="hidden" r:id="rId5"/>
  </sheets>
  <definedNames>
    <definedName name="acto">LISTAS!$K$1:$K$3</definedName>
    <definedName name="área">LISTAS!$C$1:$C$4</definedName>
    <definedName name="_xlnm.Print_Area" localSheetId="0">SEGUIMIENTO!$A$1:$L$172</definedName>
    <definedName name="AUTORIDAD">LISTAS!$A$1:$A$40</definedName>
    <definedName name="convenio">LISTAS!$L$1:$L$4</definedName>
    <definedName name="convenios">LISTAS!$L$1:$L$5</definedName>
    <definedName name="formulado">LISTAS!$J$1:$J$2</definedName>
    <definedName name="funcionaria">LISTAS!$G$1:$G$4</definedName>
    <definedName name="interes">LISTAS!$M$1:$M$10</definedName>
    <definedName name="nivel">LISTAS!$I$1:$I$5</definedName>
    <definedName name="PRNV">LISTAS!$B$1:$B$5</definedName>
    <definedName name="RTA">LISTAS!$H$1:$H$2</definedName>
    <definedName name="tema">LISTAS!$D$1:$D$4</definedName>
    <definedName name="tiempo">LISTAS!$F$1:$F$3</definedName>
    <definedName name="vincula">LISTAS!$E$1:$E$4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0" i="1" l="1"/>
  <c r="K149" i="1"/>
  <c r="E149" i="1"/>
  <c r="B144" i="1"/>
  <c r="C130" i="1"/>
  <c r="H122" i="1"/>
  <c r="C122" i="1"/>
  <c r="D122" i="1"/>
  <c r="L105" i="1"/>
  <c r="L104" i="1"/>
  <c r="L106" i="1"/>
  <c r="L103" i="1"/>
  <c r="L102" i="1"/>
  <c r="L107" i="1"/>
  <c r="F33" i="1"/>
  <c r="L144" i="1"/>
  <c r="CJ3" i="3" l="1"/>
  <c r="CA3" i="3"/>
  <c r="BX3" i="3"/>
  <c r="BW3" i="3"/>
  <c r="L3" i="3"/>
  <c r="J3" i="3"/>
  <c r="I3" i="3"/>
  <c r="I3" i="4"/>
  <c r="H3" i="4"/>
  <c r="G3" i="4"/>
  <c r="L108" i="1" l="1"/>
  <c r="L37" i="1"/>
  <c r="L36" i="1"/>
  <c r="L35" i="1"/>
  <c r="L34" i="1"/>
  <c r="L33" i="1"/>
  <c r="F37" i="1"/>
  <c r="F36" i="1"/>
  <c r="F35" i="1"/>
  <c r="F34" i="1"/>
  <c r="CK3" i="3" l="1"/>
  <c r="CI3" i="3"/>
  <c r="CH3" i="3"/>
  <c r="CG3" i="3"/>
  <c r="CF3" i="3"/>
  <c r="CE3" i="3"/>
  <c r="CD3" i="3"/>
  <c r="CC3" i="3"/>
  <c r="CB3" i="3"/>
  <c r="BZ3" i="3"/>
  <c r="BY3" i="3"/>
  <c r="BV3" i="3"/>
  <c r="BU3" i="3"/>
  <c r="BT3" i="3"/>
  <c r="BS3" i="3"/>
  <c r="BR3" i="3"/>
  <c r="BQ3" i="3"/>
  <c r="BP3" i="3"/>
  <c r="BO3" i="3"/>
  <c r="BN3" i="3"/>
  <c r="BM3" i="3"/>
  <c r="BL3" i="3"/>
  <c r="BK3" i="3"/>
  <c r="BI3" i="3"/>
  <c r="BH3" i="3"/>
  <c r="BF3" i="3"/>
  <c r="BD3" i="3"/>
  <c r="BC3" i="3"/>
  <c r="BB3" i="3"/>
  <c r="BA3" i="3"/>
  <c r="AZ3" i="3"/>
  <c r="AY3" i="3"/>
  <c r="AW3" i="3"/>
  <c r="AU3" i="3"/>
  <c r="AT3" i="3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3" i="5"/>
  <c r="A2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AO3" i="3"/>
  <c r="AN3" i="3"/>
  <c r="AM3" i="3"/>
  <c r="AL3" i="3"/>
  <c r="AK3" i="3"/>
  <c r="R65" i="1"/>
  <c r="R64" i="1"/>
  <c r="R63" i="1"/>
  <c r="R62" i="1"/>
  <c r="R61" i="1"/>
  <c r="R60" i="1"/>
  <c r="Q65" i="1"/>
  <c r="Q64" i="1"/>
  <c r="Q63" i="1"/>
  <c r="Q62" i="1"/>
  <c r="Q61" i="1"/>
  <c r="Q60" i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H3" i="3"/>
  <c r="G3" i="3"/>
  <c r="F3" i="3"/>
  <c r="E3" i="3"/>
  <c r="D3" i="3"/>
  <c r="C3" i="3"/>
  <c r="F3" i="4"/>
  <c r="E3" i="4"/>
  <c r="D3" i="4"/>
  <c r="C3" i="4"/>
  <c r="B3" i="4"/>
  <c r="A3" i="4"/>
  <c r="A3" i="3"/>
  <c r="B3" i="3"/>
  <c r="AQ3" i="3" l="1"/>
  <c r="AP3" i="3"/>
  <c r="AR3" i="3" s="1"/>
  <c r="BJ3" i="3"/>
  <c r="AS3" i="3"/>
  <c r="AX3" i="3"/>
  <c r="AV3" i="3" s="1"/>
  <c r="AJ3" i="3"/>
  <c r="J144" i="1"/>
  <c r="H144" i="1"/>
  <c r="F144" i="1"/>
  <c r="D144" i="1"/>
  <c r="D140" i="1"/>
  <c r="H141" i="1"/>
  <c r="H140" i="1"/>
  <c r="BG3" i="3"/>
  <c r="BE3" i="3" s="1"/>
  <c r="H138" i="1"/>
  <c r="H137" i="1"/>
  <c r="L136" i="1"/>
  <c r="L135" i="1"/>
  <c r="L134" i="1"/>
  <c r="L133" i="1"/>
  <c r="L132" i="1"/>
  <c r="L131" i="1"/>
  <c r="H130" i="1"/>
  <c r="H128" i="1"/>
  <c r="H123" i="1"/>
  <c r="L127" i="1"/>
  <c r="L126" i="1"/>
  <c r="L125" i="1"/>
  <c r="L124" i="1"/>
  <c r="L123" i="1"/>
  <c r="L122" i="1"/>
  <c r="H131" i="1" l="1"/>
  <c r="D130" i="1"/>
</calcChain>
</file>

<file path=xl/comments1.xml><?xml version="1.0" encoding="utf-8"?>
<comments xmlns="http://schemas.openxmlformats.org/spreadsheetml/2006/main">
  <authors>
    <author>Usuario Toshiba</author>
  </authors>
  <commentList>
    <comment ref="C8" authorId="0" shapeId="0">
      <text>
        <r>
          <rPr>
            <sz val="9"/>
            <color indexed="81"/>
            <rFont val="Tahoma"/>
            <family val="2"/>
          </rPr>
          <t xml:space="preserve">Seleccione de la lista desplegable la Autoridad Ambiental a la que pertenece quien diligencia el formato
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Escriba el nombre de la persona responsable de la implementación del PRNV en la Autoridad 
Ambiental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Escriba el cargo de la persona responsable de la implementación del PRNV en la Autoridad Ambiental. Ejm. Profesional Especializado, Profesional, contratista...
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 xml:space="preserve">Seleccione de la lista desplegable el tipo de vinculación a la Autoridad Ambiental que tiene  la persona responsable de la implementación del PRNV en la Autoridad 
Ambiental
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>Indique con un número entero, sin comas ni puntos</t>
        </r>
      </text>
    </comment>
    <comment ref="D11" authorId="0" shapeId="0">
      <text>
        <r>
          <rPr>
            <sz val="9"/>
            <color indexed="81"/>
            <rFont val="Tahoma"/>
            <family val="2"/>
          </rPr>
          <t>Seleccione de la lista desplegable la unidad de medida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Indique el número de celular de la persona responsable de la implementación del PRNV en la Autoridad 
Ambiental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Indique el número fijo de la persona responsable de la implementación del PRNV en la Autoridad Ambiental. Incluya indicativo y extensión.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Escriba el correo electrónico de la persona responsable de la implementación del PRNV en la Autoridad Ambiental. En caso de ser más de uno, separelos con una coma.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Describa brevemente el equipo de apoyo con el que cuenta la Autoridad Ambiental para la implementación del PRNV. Número de personas, perfiles, tipo de vinculación, etc.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Seleccione de la lista desplegable el nivel en el que se encuentra el grupo responsable de la implementación del PRNV en la Autoridad Ambiental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Describa el nivel en el que se encuentra. Por ejemplo, Subdirección de Planeación, grupo de Negocios Verdes, etc.</t>
        </r>
      </text>
    </comment>
    <comment ref="K14" authorId="0" shapeId="0">
      <text>
        <r>
          <rPr>
            <sz val="9"/>
            <color indexed="81"/>
            <rFont val="Tahoma"/>
            <family val="2"/>
          </rPr>
          <t>Seleccione de la lista desplegable la temática en la que se encuentra el tema de NV en la Autoridad Ambiental.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>Escriba el nombre de la persona responsable de comunicaciones en la Autoridad Ambiental.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Escriba el correo electrónico de la persona responsable de comunicaciones en la Autoridad Ambiental. En caso de ser más de uno, separelos con una coma.</t>
        </r>
      </text>
    </comment>
    <comment ref="K16" authorId="0" shapeId="0">
      <text>
        <r>
          <rPr>
            <sz val="9"/>
            <color indexed="81"/>
            <rFont val="Tahoma"/>
            <family val="2"/>
          </rPr>
          <t>Escriba el teléfono celular de la persona responsable de comunicaciones en la Autoridad Ambiental.</t>
        </r>
      </text>
    </comment>
    <comment ref="C18" authorId="0" shapeId="0">
      <text>
        <r>
          <rPr>
            <sz val="9"/>
            <color indexed="81"/>
            <rFont val="Tahoma"/>
            <family val="2"/>
          </rPr>
          <t>Seleccione de la lista desplegable si la Autoridad Ambiental ha tenido o no acompañamiento de alguno de estos procesos para la implementación del PRNV.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>Si la respuesta es SI, escriba el o los años en los que se adelantó dicho proceso de acompañamiento.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>Seleccione de la lista desplegable si la Autoridad Ambiental ha tenido o no acompañamiento de alguno de estos procesos para la implementación del PRNV.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Si la respuesta es SI, escriba el o los años en los que se adelantó dicho proceso de acompañamiento.</t>
        </r>
      </text>
    </comment>
    <comment ref="C24" authorId="0" shapeId="0">
      <text>
        <r>
          <rPr>
            <sz val="9"/>
            <color indexed="81"/>
            <rFont val="Tahoma"/>
            <family val="2"/>
          </rPr>
          <t>Seleccione de la lista desplegable el nombre de la profesional de la ONVS responsable del seguimiento y acompañamiento a la Autoridad Ambiental</t>
        </r>
      </text>
    </comment>
    <comment ref="E27" authorId="0" shapeId="0">
      <text>
        <r>
          <rPr>
            <sz val="9"/>
            <color indexed="81"/>
            <rFont val="Tahoma"/>
            <family val="2"/>
          </rPr>
          <t>Seleccione de la lista desplegable si el tema de NV está incluido en dichos instrumentos (PGAR, PAI, PDD, etc)</t>
        </r>
      </text>
    </comment>
    <comment ref="G27" authorId="0" shapeId="0">
      <text>
        <r>
          <rPr>
            <sz val="9"/>
            <color indexed="81"/>
            <rFont val="Tahoma"/>
            <family val="2"/>
          </rPr>
          <t>Seleccione de la lista desplegable el nivel de inclusión.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Describa la forma en que está incluido. Ejm. Programa 3 "Negocios Verdes" del Plan de Acción Institucional</t>
        </r>
      </text>
    </comment>
    <comment ref="E28" authorId="0" shapeId="0">
      <text>
        <r>
          <rPr>
            <sz val="9"/>
            <color indexed="81"/>
            <rFont val="Tahoma"/>
            <family val="2"/>
          </rPr>
          <t>Seleccione de la lista desplegable si la Autoridad Ambiental tiene un plan de acción específico para el tema de Negocios Verdes</t>
        </r>
      </text>
    </comment>
    <comment ref="G28" authorId="0" shapeId="0">
      <text>
        <r>
          <rPr>
            <sz val="9"/>
            <color indexed="81"/>
            <rFont val="Tahoma"/>
            <family val="2"/>
          </rPr>
          <t>Seleccione de la lista desplegable como y por quienes se formuló el plan de acción de Negocios Verdes.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Describa el nombre del plan de acción. Ejm. Programa Departamental de Negocios Verdes de Caldas.</t>
        </r>
      </text>
    </comment>
    <comment ref="B29" authorId="0" shapeId="0">
      <text>
        <r>
          <rPr>
            <sz val="9"/>
            <color indexed="81"/>
            <rFont val="Tahoma"/>
            <family val="2"/>
          </rPr>
          <t>Escriba el año en que fue formulado el plan de acción de Negocios Verdes.</t>
        </r>
      </text>
    </comment>
    <comment ref="D29" authorId="0" shapeId="0">
      <text>
        <r>
          <rPr>
            <sz val="9"/>
            <color indexed="81"/>
            <rFont val="Tahoma"/>
            <family val="2"/>
          </rPr>
          <t>Si cuenta con documento del plan de acción de Negocios Verdes, seleccione SI.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Escriba el número de folios que conforman el plan de acción de Negocios Verdes</t>
        </r>
      </text>
    </comment>
    <comment ref="H29" authorId="0" shapeId="0">
      <text>
        <r>
          <rPr>
            <sz val="9"/>
            <color indexed="81"/>
            <rFont val="Tahoma"/>
            <family val="2"/>
          </rPr>
          <t>Escriba el nombre del archivo del plan de acción, ejm. Plan_Acción_EPA.xls. Anexelo al remitir este formato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>Calcule este porcentaje de avance teniendo en cuenta el avance por cada línea estratégica planeada, con la formula: Sumatoria del resultado por línea / número de líneas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Seleccióne de la lista desplegable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>Escriba el año en que fue ajustado el plan de acción de Negocios Verdes.</t>
        </r>
      </text>
    </comment>
    <comment ref="D31" authorId="0" shapeId="0">
      <text>
        <r>
          <rPr>
            <sz val="9"/>
            <color indexed="81"/>
            <rFont val="Tahoma"/>
            <family val="2"/>
          </rPr>
          <t>Si cuenta con documento del plan de acción de Negocios Verdes ajustado, seleccione SI.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Escriba el número de folios que conforman el plan de acción de Negocios Verdes ajustado</t>
        </r>
      </text>
    </comment>
    <comment ref="H31" authorId="0" shapeId="0">
      <text>
        <r>
          <rPr>
            <sz val="9"/>
            <color indexed="81"/>
            <rFont val="Tahoma"/>
            <family val="2"/>
          </rPr>
          <t>Escriba el nombre del archivo del plan de acción ajustado, ejm. Plan_Acción_EPA.xls. Anexelo al remitir este formato</t>
        </r>
      </text>
    </comment>
    <comment ref="F32" authorId="0" shapeId="0">
      <text>
        <r>
          <rPr>
            <sz val="9"/>
            <color indexed="81"/>
            <rFont val="Tahoma"/>
            <family val="2"/>
          </rPr>
          <t>No escribir nada en estas casillas, el calculo se realizará automáticamente.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No escribir nada en estas casillas, el calculo se realizará automáticamente.</t>
        </r>
      </text>
    </comment>
    <comment ref="C48" authorId="0" shapeId="0">
      <text>
        <r>
          <rPr>
            <sz val="9"/>
            <color indexed="81"/>
            <rFont val="Tahoma"/>
            <family val="2"/>
          </rPr>
          <t>Describa el equipo de trabajo interno de la Autoridad Ambiental para Negocios Verdes. Incluya las otras dependencias vinculadas.</t>
        </r>
      </text>
    </comment>
    <comment ref="C49" authorId="0" shapeId="0">
      <text>
        <r>
          <rPr>
            <sz val="9"/>
            <color indexed="81"/>
            <rFont val="Tahoma"/>
            <family val="2"/>
          </rPr>
          <t>Seleccione de la lista desplegable el tipo de acto administrativo con el que se conformó la ventanilla de Negocios Verdes (interna)</t>
        </r>
      </text>
    </comment>
    <comment ref="F49" authorId="0" shapeId="0">
      <text>
        <r>
          <rPr>
            <sz val="9"/>
            <color indexed="81"/>
            <rFont val="Tahoma"/>
            <family val="2"/>
          </rPr>
          <t>Describa el tipo de acto administrativo. Ejm. Resolución 671 de 2016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G52" authorId="0" shapeId="0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K52" authorId="0" shapeId="0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L52" authorId="0" shapeId="0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E56" authorId="0" shapeId="0">
      <text>
        <r>
          <rPr>
            <sz val="9"/>
            <color indexed="81"/>
            <rFont val="Tahoma"/>
            <family val="2"/>
          </rPr>
          <t>En caso de haber planteado algún otro objetivo de la oferta escribirlo en este espacio</t>
        </r>
      </text>
    </comment>
    <comment ref="I56" authorId="0" shapeId="0">
      <text>
        <r>
          <rPr>
            <sz val="9"/>
            <color indexed="81"/>
            <rFont val="Tahoma"/>
            <family val="2"/>
          </rPr>
          <t>En caso de haber planteado algún otro objetivo de la demanda escribirlo en este espacio</t>
        </r>
      </text>
    </comment>
    <comment ref="A57" authorId="0" shapeId="0">
      <text>
        <r>
          <rPr>
            <sz val="9"/>
            <color indexed="81"/>
            <rFont val="Tahoma"/>
            <family val="2"/>
          </rPr>
          <t>En caso de haber planteado algún otro objetivo institucional, escribirlo en este espacio</t>
        </r>
      </text>
    </comment>
    <comment ref="E57" authorId="0" shapeId="0">
      <text>
        <r>
          <rPr>
            <sz val="9"/>
            <color indexed="81"/>
            <rFont val="Tahoma"/>
            <family val="2"/>
          </rPr>
          <t>En caso de haber planteado algún otro objetivo de la oferta escribirlo en este espacio</t>
        </r>
      </text>
    </comment>
    <comment ref="I57" authorId="0" shapeId="0">
      <text>
        <r>
          <rPr>
            <sz val="9"/>
            <color indexed="81"/>
            <rFont val="Tahoma"/>
            <family val="2"/>
          </rPr>
          <t>En caso de haber planteado algún otro objetivo de la demanda escribirlo en este espacio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>Seleccione si el área de la Autoridad Ambiental se encuentra vinculada en la operación de la ventanilla</t>
        </r>
      </text>
    </comment>
    <comment ref="D59" authorId="0" shapeId="0">
      <text>
        <r>
          <rPr>
            <sz val="9"/>
            <color indexed="81"/>
            <rFont val="Tahoma"/>
            <family val="2"/>
          </rPr>
          <t>Describa el rol que desempeña el área, en caso que se encuentre vinculada</t>
        </r>
      </text>
    </comment>
    <comment ref="F59" authorId="0" shapeId="0">
      <text>
        <r>
          <rPr>
            <sz val="9"/>
            <color indexed="81"/>
            <rFont val="Tahoma"/>
            <family val="2"/>
          </rPr>
          <t>En una escala del 1 al 10, califique el nivel de interés del área en la operación de la ventanilla</t>
        </r>
      </text>
    </comment>
    <comment ref="I59" authorId="0" shapeId="0">
      <text>
        <r>
          <rPr>
            <sz val="9"/>
            <color indexed="81"/>
            <rFont val="Tahoma"/>
            <family val="2"/>
          </rPr>
          <t>Seleccione si el área de la Autoridad Ambiental se encuentra vinculada en la operación de la ventanilla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Describa el rol que desempeña el área, en caso que se encuentre vinculada</t>
        </r>
      </text>
    </comment>
    <comment ref="L59" authorId="0" shapeId="0">
      <text>
        <r>
          <rPr>
            <sz val="9"/>
            <color indexed="81"/>
            <rFont val="Tahoma"/>
            <family val="2"/>
          </rPr>
          <t>En una escala del 1 al 10, califique el nivel de interés del área en la operación de la ventanilla</t>
        </r>
      </text>
    </comment>
    <comment ref="A64" authorId="0" shapeId="0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G64" authorId="0" shapeId="0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A65" authorId="0" shapeId="0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G65" authorId="0" shapeId="0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A101" authorId="0" shapeId="0">
      <text>
        <r>
          <rPr>
            <sz val="9"/>
            <color indexed="81"/>
            <rFont val="Tahoma"/>
            <family val="2"/>
          </rPr>
          <t>Escriba números UNICAMENTE en las casillas blancas. No tocar las casillas grises</t>
        </r>
      </text>
    </comment>
  </commentList>
</comments>
</file>

<file path=xl/comments2.xml><?xml version="1.0" encoding="utf-8"?>
<comments xmlns="http://schemas.openxmlformats.org/spreadsheetml/2006/main">
  <authors>
    <author>Usuario Toshiba</author>
  </authors>
  <commentList>
    <comment ref="E20" authorId="0" shapeId="0">
      <text>
        <r>
          <rPr>
            <sz val="9"/>
            <color indexed="81"/>
            <rFont val="Tahoma"/>
            <family val="2"/>
          </rPr>
          <t>En caso que se cuente con acciones en líneas diferentes a las enunciadas, escribir acá el nombre de la línea.</t>
        </r>
      </text>
    </comment>
  </commentList>
</comments>
</file>

<file path=xl/sharedStrings.xml><?xml version="1.0" encoding="utf-8"?>
<sst xmlns="http://schemas.openxmlformats.org/spreadsheetml/2006/main" count="489" uniqueCount="374">
  <si>
    <t>1. DATOS GENERALES</t>
  </si>
  <si>
    <t>AUTORIDAD AMBIENTAL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</si>
  <si>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</si>
  <si>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</si>
  <si>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</si>
  <si>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</si>
  <si>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</si>
  <si>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</si>
  <si>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</si>
  <si>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</si>
  <si>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</si>
  <si>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CODECHOCÓ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</si>
  <si>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</si>
  <si>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</si>
  <si>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</si>
  <si>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</si>
  <si>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</si>
  <si>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</si>
  <si>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</si>
  <si>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</si>
  <si>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</si>
  <si>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</si>
  <si>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</si>
  <si>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</si>
  <si>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</si>
  <si>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</si>
  <si>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</si>
  <si>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</si>
  <si>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</si>
  <si>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</si>
  <si>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</si>
  <si>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</si>
  <si>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</si>
  <si>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</si>
  <si>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</si>
  <si>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</si>
  <si>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DADSA</t>
  </si>
  <si>
    <t>DAGMA</t>
  </si>
  <si>
    <t>EPA Barranquilla</t>
  </si>
  <si>
    <t>EPA Buenaventura</t>
  </si>
  <si>
    <t>EPA Cartagena</t>
  </si>
  <si>
    <t>SDA</t>
  </si>
  <si>
    <t>Amazonía</t>
  </si>
  <si>
    <t>Central</t>
  </si>
  <si>
    <t>Caribe</t>
  </si>
  <si>
    <t>Orinoquía</t>
  </si>
  <si>
    <t>Pacífico</t>
  </si>
  <si>
    <t>NOMBRE</t>
  </si>
  <si>
    <t>CORREO ELECTRÓNICO</t>
  </si>
  <si>
    <t>TELÉFONO CELULAR</t>
  </si>
  <si>
    <t>TELÉFONO FIJO</t>
  </si>
  <si>
    <t>Subdirección</t>
  </si>
  <si>
    <t>NIVEL</t>
  </si>
  <si>
    <t>DESCRIPCIÓN</t>
  </si>
  <si>
    <t>Oficina</t>
  </si>
  <si>
    <t>Grupo de Trabajo</t>
  </si>
  <si>
    <t>Funcionario</t>
  </si>
  <si>
    <t>TEMÁTICA</t>
  </si>
  <si>
    <t>Planeación</t>
  </si>
  <si>
    <t>Gestión Ambiental</t>
  </si>
  <si>
    <t>Ordenamiento</t>
  </si>
  <si>
    <t>Otra</t>
  </si>
  <si>
    <t>CARGO</t>
  </si>
  <si>
    <t>TIPO DE VINCULACIÓN</t>
  </si>
  <si>
    <t>Carrera Administrativa</t>
  </si>
  <si>
    <t>Provisionalidad</t>
  </si>
  <si>
    <t>Contratista</t>
  </si>
  <si>
    <t>TIEMPO DE VINCULACIÓN</t>
  </si>
  <si>
    <t>Días</t>
  </si>
  <si>
    <t>Meses</t>
  </si>
  <si>
    <t>Años</t>
  </si>
  <si>
    <t>Beatriz Acevedo</t>
  </si>
  <si>
    <t>Nayibe Hurtado</t>
  </si>
  <si>
    <t>Carla Mosquera</t>
  </si>
  <si>
    <t>Marcela Papamija</t>
  </si>
  <si>
    <t>ASESOR GRUPO SINA</t>
  </si>
  <si>
    <t>¿El tema de Negocios Verdes está incluido en los instrumentos de planificación de laAutoridad Ambiental?</t>
  </si>
  <si>
    <t>SI</t>
  </si>
  <si>
    <t>NO</t>
  </si>
  <si>
    <t>Nivel de inclusión</t>
  </si>
  <si>
    <t>Línea estratégica PGAR</t>
  </si>
  <si>
    <t>Programa PAI</t>
  </si>
  <si>
    <t>Proyecto PAI</t>
  </si>
  <si>
    <t>Meta / objetivo PAI</t>
  </si>
  <si>
    <t>No incluido</t>
  </si>
  <si>
    <t>¿La Autoridad Ambiental cuenta con Plan de Acción de Negocios Verdes formulado?</t>
  </si>
  <si>
    <t>Formulado por</t>
  </si>
  <si>
    <t>Autoridad Ambiental</t>
  </si>
  <si>
    <t>Nodo</t>
  </si>
  <si>
    <t>¿Se ha realizado actualización o formulación de un nuevo Plan de Acción de Negocios Verdes?</t>
  </si>
  <si>
    <t>Porcentaje de avance en la implementación del plan de acción de NV</t>
  </si>
  <si>
    <t>LÍNEA ESTRATÉGICA</t>
  </si>
  <si>
    <t>Política y normatividad</t>
  </si>
  <si>
    <t>Ciencia, tecnología e innovación</t>
  </si>
  <si>
    <t>Comunicación, posicionamiento y sensibilización al consumidor y productor de los NV</t>
  </si>
  <si>
    <t>Coordinación y articulación institucional y sectorial</t>
  </si>
  <si>
    <t>Desarrollo y fortalecimiento de la oferta</t>
  </si>
  <si>
    <t>Sistema de información de mercado, monitoreo e información</t>
  </si>
  <si>
    <t>Recursos e incentivos financieros y económicos</t>
  </si>
  <si>
    <t>Acceso a mercados</t>
  </si>
  <si>
    <t>Observaciones generales</t>
  </si>
  <si>
    <t>Principales conclusiones</t>
  </si>
  <si>
    <t>Acciones a realizar</t>
  </si>
  <si>
    <t>Acto Administrativo de Conformación</t>
  </si>
  <si>
    <t>Resolución</t>
  </si>
  <si>
    <t>Acuerdo</t>
  </si>
  <si>
    <t>Otro</t>
  </si>
  <si>
    <t>Descripción</t>
  </si>
  <si>
    <t>INSTITUCIONALES</t>
  </si>
  <si>
    <t>OFERTA</t>
  </si>
  <si>
    <t>DEMANDA</t>
  </si>
  <si>
    <t>OBJETIVO</t>
  </si>
  <si>
    <t>¿Incluido?</t>
  </si>
  <si>
    <t>Liderar, coordinar y articular a los diferentes actores regionales en la implementación del Programa Regional de Negocios Verdes</t>
  </si>
  <si>
    <t>Posicionar el Programa Regional de Negocios Verdes a nivel regional, hacer seguimiento a los compromisos, evaluar los avances y realizar los ajustes respectivos</t>
  </si>
  <si>
    <t>Crear y consolidar alianzas estratégicas con actores claves, continuas y duraderas, que contribuyan a promocionar y posicionar los Negocios Verdes en la región.</t>
  </si>
  <si>
    <t>Generar estadísticas para medir la contribución del Programa al desarrollo económico de la región y a la conservación de sus recursos naturales.</t>
  </si>
  <si>
    <t>Fomentar la creación y posicionamiento de la oferta de productos verdes regionales.</t>
  </si>
  <si>
    <t>Incentivar la producción de bienes y servicios verdes regionales para contribuir a aumentar la competitividad de estos sistemas productivos a escala nacional e internacional.</t>
  </si>
  <si>
    <t>Capacitar a los empresarios en cuanto a los criterios que definen un bien o servicio como verde</t>
  </si>
  <si>
    <t>Divulgar el potencial y las tendencias de mercado de los Negocios Verdes.</t>
  </si>
  <si>
    <t>Sensibilizar al consumidor sobre la importancia de los productos verdes.</t>
  </si>
  <si>
    <t>Posicionar, conjuntamente con sus aliados, a los Negocios Verdes como un nuevo sector en la economía regional.</t>
  </si>
  <si>
    <t>OBJETIVOS DE LA VENTANILLA</t>
  </si>
  <si>
    <t>Dependencias internas vinculadas en la operación y funcionamiento de la ventanilla</t>
  </si>
  <si>
    <t>¿Vinculada?</t>
  </si>
  <si>
    <t>Rol</t>
  </si>
  <si>
    <t>DEPENDENCIA</t>
  </si>
  <si>
    <t>Atención al ciudadano</t>
  </si>
  <si>
    <t>TICS</t>
  </si>
  <si>
    <t>Comunicaciones</t>
  </si>
  <si>
    <t>¿Se tiene definida periodicidad para las reuniones del comité interno?</t>
  </si>
  <si>
    <t>¿Cuál?</t>
  </si>
  <si>
    <t>¿Se tiene definido manual de procedimientos u operación para el comité interno?</t>
  </si>
  <si>
    <t>¿Existe nodo o estrategia de articulación regional en torno a los Negocios Verdes?</t>
  </si>
  <si>
    <t>Medio de formalización</t>
  </si>
  <si>
    <t>Convenio</t>
  </si>
  <si>
    <t>Acta de intención</t>
  </si>
  <si>
    <t>Alianza</t>
  </si>
  <si>
    <t>¿Se tiene definida periodicidad para las reuniones del nodo?</t>
  </si>
  <si>
    <t>¿Se tiene definido manual de procedimientos u operación para el nodo?</t>
  </si>
  <si>
    <t>ENTIDADES VINCULADAS EN EL NODO REGIONAL DE NEGOCIOS VERDES</t>
  </si>
  <si>
    <t>TIPO DE ENTIDAD</t>
  </si>
  <si>
    <t>Comisión Regional de Competitividad, Ciencia, Tecnología e Innovación</t>
  </si>
  <si>
    <t>SENA</t>
  </si>
  <si>
    <t>Gobernación</t>
  </si>
  <si>
    <t>Municipios</t>
  </si>
  <si>
    <t>Cámara de Comercio</t>
  </si>
  <si>
    <t>Universidades</t>
  </si>
  <si>
    <t>Centros de Investigación</t>
  </si>
  <si>
    <t>Secretarías de Ambiente</t>
  </si>
  <si>
    <t>Secretarías de Agricultura</t>
  </si>
  <si>
    <t>Secretarías de Desarrollo Económico</t>
  </si>
  <si>
    <t>ONG</t>
  </si>
  <si>
    <t>Gremios</t>
  </si>
  <si>
    <t>Parques Nacionales</t>
  </si>
  <si>
    <t>Redes de Emprendimiento</t>
  </si>
  <si>
    <t>Cooperantes</t>
  </si>
  <si>
    <t>Incubadoras</t>
  </si>
  <si>
    <t>¿Cuántas?</t>
  </si>
  <si>
    <t>¿Cuáles?</t>
  </si>
  <si>
    <t>Forma de vinculación</t>
  </si>
  <si>
    <t>Funciones - rol desempeñado</t>
  </si>
  <si>
    <t>¿Participa activamente?</t>
  </si>
  <si>
    <t>Cambio Climático</t>
  </si>
  <si>
    <t>Producción más limpia</t>
  </si>
  <si>
    <t>PROCESO</t>
  </si>
  <si>
    <t>Programa de Generación de Negocios Verdes</t>
  </si>
  <si>
    <t>¿Acompañada?</t>
  </si>
  <si>
    <t>Año (s)</t>
  </si>
  <si>
    <t>Fondo Biocomercio</t>
  </si>
  <si>
    <t>APC</t>
  </si>
  <si>
    <t>Instituto Humboldt</t>
  </si>
  <si>
    <t>Fondo de Compensación Ambiental</t>
  </si>
  <si>
    <t>ECOVERSA</t>
  </si>
  <si>
    <t>FONAM</t>
  </si>
  <si>
    <t>No. de Negocios Verdes verificados por la Autoridad Ambiental</t>
  </si>
  <si>
    <t>No. de Negocios Verdes verificados por otras entidades</t>
  </si>
  <si>
    <t>CATEGORIA</t>
  </si>
  <si>
    <t>SECTOR</t>
  </si>
  <si>
    <t>SUBSECTOR</t>
  </si>
  <si>
    <t>Bienes y servicios sostenibles provenientes de los recursos naturales</t>
  </si>
  <si>
    <t>Agrosistemas sostenibles</t>
  </si>
  <si>
    <t>Sistema de producción ecológico, orgánico y biológico</t>
  </si>
  <si>
    <t>Biocomercio</t>
  </si>
  <si>
    <t>Recursos genéticos y productos derivados</t>
  </si>
  <si>
    <t>Turismo de naturaleza (Ecoturismo)</t>
  </si>
  <si>
    <t>Productos derivados de la fauna silvestre</t>
  </si>
  <si>
    <t>No maderables</t>
  </si>
  <si>
    <t>Maderables</t>
  </si>
  <si>
    <t>Negocios para la restauración</t>
  </si>
  <si>
    <t>Ecoproductos Industriales</t>
  </si>
  <si>
    <t>Aprovechamiento y valoración de residuos</t>
  </si>
  <si>
    <t>Fuentes no convencionales de energía renovable</t>
  </si>
  <si>
    <t>Energía solar</t>
  </si>
  <si>
    <t>Energía eólica</t>
  </si>
  <si>
    <t>Energía geotérmica</t>
  </si>
  <si>
    <t>Biomasa</t>
  </si>
  <si>
    <t>Energía de los mares</t>
  </si>
  <si>
    <t>Energía de los pequeños aprovechamientos hidroeléctricos</t>
  </si>
  <si>
    <t>Construcción sostenible</t>
  </si>
  <si>
    <t>Otros bienes / servicios verdes sostenibles</t>
  </si>
  <si>
    <t>Mercado de carbono (relacionado con cambio climático)</t>
  </si>
  <si>
    <t>Mercado voluntario</t>
  </si>
  <si>
    <t>Mercado regulado</t>
  </si>
  <si>
    <t>Inicial</t>
  </si>
  <si>
    <t>Básico</t>
  </si>
  <si>
    <t>Intermedio</t>
  </si>
  <si>
    <t>Satisfactorio</t>
  </si>
  <si>
    <t>Avanzado</t>
  </si>
  <si>
    <t>Ideal</t>
  </si>
  <si>
    <t>ESTADO DE AVANCE DE LOS NEGOCIOS VERDES</t>
  </si>
  <si>
    <t>¿Se está expidiendo el aval de confianza?</t>
  </si>
  <si>
    <t>¿Los interesados cuentan con posibilidad de inscribirse ante la ventanilla?</t>
  </si>
  <si>
    <t>¿Se adelantan jornadas informativas sobre los negocios verdes?</t>
  </si>
  <si>
    <t>¿Se tienen definidos procedimientos para realizar visitas de campo?</t>
  </si>
  <si>
    <t>¿El Nodo o ventanilla cuenta con estrategias para apoyar la comercialización de los Negocios Verdes?</t>
  </si>
  <si>
    <t>Actores involucrados</t>
  </si>
  <si>
    <t>¿La Autoridad Ambiental cuenta con un espacio en su página Web institucional dedicado a los Negocios Verdes?</t>
  </si>
  <si>
    <t>Enlace</t>
  </si>
  <si>
    <t>¿Otros actores regionales apoyan la promoción de ese sitio Web?</t>
  </si>
  <si>
    <t>Enlace (s)</t>
  </si>
  <si>
    <t>¿El sitio web permite la posibilidad de inscribirse a los empresarios?</t>
  </si>
  <si>
    <t xml:space="preserve">¿El sitio Web cuenta con listados de Negocios Verdes o espacios para la promoción de los mismos? </t>
  </si>
  <si>
    <t>¿Se dispone de catalogos o portafolios regionales de Negocios Verdes?</t>
  </si>
  <si>
    <t>¿Se han realizado ferias regionales o ruedas de Negocios Verdes?</t>
  </si>
  <si>
    <t>¿Se cuenta con sellos o marcas propias para los Negocios Verdes verificados?</t>
  </si>
  <si>
    <t>Otras estrategias de promoción que quieran destacarse por la Autoridad Ambiental</t>
  </si>
  <si>
    <t>¿La Autoridad Ambiental cuenta con recursos en la presente vigencia para Bioexpo?</t>
  </si>
  <si>
    <t>Monto</t>
  </si>
  <si>
    <t>AUTORIDAD</t>
  </si>
  <si>
    <t>REGIÓN</t>
  </si>
  <si>
    <t>PGNV</t>
  </si>
  <si>
    <t>FBC</t>
  </si>
  <si>
    <t>IAvH</t>
  </si>
  <si>
    <t>FCA</t>
  </si>
  <si>
    <t>ACOMPAÑAMIENTO MADS</t>
  </si>
  <si>
    <t>PLANEACIÓN</t>
  </si>
  <si>
    <t>Incluido como</t>
  </si>
  <si>
    <t>Plan Acción</t>
  </si>
  <si>
    <t>Autoridad</t>
  </si>
  <si>
    <t>% Avance</t>
  </si>
  <si>
    <t>Actualización</t>
  </si>
  <si>
    <t>LÍNEAS PLAN DE ACCIÓN</t>
  </si>
  <si>
    <t>Ventanilla</t>
  </si>
  <si>
    <t>OBJETIVOS</t>
  </si>
  <si>
    <t>ARTICULACIÓN INTERNA</t>
  </si>
  <si>
    <t>Dependencias</t>
  </si>
  <si>
    <t>Periodicidad</t>
  </si>
  <si>
    <t>Manual</t>
  </si>
  <si>
    <t>Conformación</t>
  </si>
  <si>
    <t>Tipos de actores</t>
  </si>
  <si>
    <t>No. Actores</t>
  </si>
  <si>
    <t>Activos</t>
  </si>
  <si>
    <t>NODO</t>
  </si>
  <si>
    <t>NEGOCIOS VERDES</t>
  </si>
  <si>
    <t>Verificados</t>
  </si>
  <si>
    <t>Otros</t>
  </si>
  <si>
    <t>Bienes y servicios sostenibles</t>
  </si>
  <si>
    <t>Sistemas orgánicos</t>
  </si>
  <si>
    <t>Recursos genéticos</t>
  </si>
  <si>
    <t>Turismo</t>
  </si>
  <si>
    <t>Fauna</t>
  </si>
  <si>
    <t>Restauración</t>
  </si>
  <si>
    <t>Ecoproductos</t>
  </si>
  <si>
    <t>Residuos</t>
  </si>
  <si>
    <t>Energía</t>
  </si>
  <si>
    <t>Construcción</t>
  </si>
  <si>
    <t>Carbono</t>
  </si>
  <si>
    <t>Voluntario</t>
  </si>
  <si>
    <t>Regulado</t>
  </si>
  <si>
    <t>Avance</t>
  </si>
  <si>
    <t>Inscripción</t>
  </si>
  <si>
    <t>Información</t>
  </si>
  <si>
    <t>Procedimientos verificación</t>
  </si>
  <si>
    <t>Aval</t>
  </si>
  <si>
    <t>Formulación planes mejora</t>
  </si>
  <si>
    <t>Seguimiento planes mejora</t>
  </si>
  <si>
    <t>Procesos ventanilla verificación</t>
  </si>
  <si>
    <t>COMERCIALIZACIÓN</t>
  </si>
  <si>
    <t>Estrategias</t>
  </si>
  <si>
    <t>Espacio en página</t>
  </si>
  <si>
    <t>Inscripción en página</t>
  </si>
  <si>
    <t>Listado de negocios en página</t>
  </si>
  <si>
    <t>Catalogo o portafolio</t>
  </si>
  <si>
    <t>Ferias</t>
  </si>
  <si>
    <t>Cuantas</t>
  </si>
  <si>
    <t>Cantidad</t>
  </si>
  <si>
    <t>Descripción de las ferias realizadas</t>
  </si>
  <si>
    <t>Sellos o marcas</t>
  </si>
  <si>
    <t>Recursos para bioexpo</t>
  </si>
  <si>
    <t>GIZ</t>
  </si>
  <si>
    <t>Año de formulación</t>
  </si>
  <si>
    <t>Servicios prestados</t>
  </si>
  <si>
    <t>Cursos</t>
  </si>
  <si>
    <t>DESCRIPCIÓN DEL EQUIPO DE TRABAJO DE NV</t>
  </si>
  <si>
    <t>TELÉFONO DE CONTACTO</t>
  </si>
  <si>
    <t>Institutos de investigación</t>
  </si>
  <si>
    <t>Documento anexo</t>
  </si>
  <si>
    <t>No. De folios</t>
  </si>
  <si>
    <t>Nombre del archivo</t>
  </si>
  <si>
    <t>Año de ajuste</t>
  </si>
  <si>
    <t>Descripción del equipo de trabajo interno</t>
  </si>
  <si>
    <t>Nivel de interes</t>
  </si>
  <si>
    <t>App</t>
  </si>
  <si>
    <t>TELÉFONO</t>
  </si>
  <si>
    <t>COMUNICACIONES</t>
  </si>
  <si>
    <t>Institutos</t>
  </si>
  <si>
    <t>¿Se están realizando cursos sobre Negocios Verdes?</t>
  </si>
  <si>
    <t>¿Se están realizando eventos para la entrega de avales o la graduación de cursos?</t>
  </si>
  <si>
    <t>¿Qué estrategias se tienen de cara a la meta de 12.630 NV verificados a 2030?</t>
  </si>
  <si>
    <t>Eventos</t>
  </si>
  <si>
    <t>Meta 2019</t>
  </si>
  <si>
    <t>La Autoridad Ambiental conoce la App de Negocios Verdes?</t>
  </si>
  <si>
    <t>¿Se está realizando carga de NV a la App?</t>
  </si>
  <si>
    <t xml:space="preserve">MINISTERIO DE AMBIENTE Y
DESARROLLO SOSTENIBLE </t>
  </si>
  <si>
    <t>SEGUIMIENTO A LAS AUTORIDADES AMBIENTALES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</si>
  <si>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NO insertar filas o columnas adicionales al formato, utilizar los espacios destinados a información adicional por proceso. Tenga en cuenta las notas y comentarios en cada una de las celdas a diligenciar</t>
    </r>
  </si>
  <si>
    <t>1.1. RESPONSABLE NEGOCIOS VERDES</t>
  </si>
  <si>
    <t>1.2. ÁREA O DEPENDENCIA</t>
  </si>
  <si>
    <t>1.3. CONTACTO COMUNICACIONES</t>
  </si>
  <si>
    <t>2.1. PLANEACIÓN</t>
  </si>
  <si>
    <t>2.2. ARTICULACIÓN</t>
  </si>
  <si>
    <t>2. IMPLEMENTACIÓN PROGRAMA REGIONAL DE NEGOCIOS VERDES</t>
  </si>
  <si>
    <t>2.2.1. Ventanilla de Negocios Verdes (Interna)</t>
  </si>
  <si>
    <t>2.2.2. Nodo de Negocios Verdes (Regional)</t>
  </si>
  <si>
    <t xml:space="preserve">Otra </t>
  </si>
  <si>
    <t>2.3. ACOMPAÑAMIENTO TÉCNICO</t>
  </si>
  <si>
    <t>2.4. COMERCIALIZACIÓN</t>
  </si>
  <si>
    <t>PROGRAMA REGIONAL DE NEGOCIOS VERDES</t>
  </si>
  <si>
    <t>1.4. PROCESOS DE ASISTENCIA O ACOMPAÑAMIENTO TÉCNICO</t>
  </si>
  <si>
    <t>RESPONSABLE SEGUIMIENTO DE MINAMBIENTE</t>
  </si>
  <si>
    <t>Acciones no realizadas</t>
  </si>
  <si>
    <t>Principales dificultades</t>
  </si>
  <si>
    <t>Casos de éxito</t>
  </si>
  <si>
    <t>ACCIÓN</t>
  </si>
  <si>
    <t>% DE CUMPLIMIENTO</t>
  </si>
  <si>
    <t>% PROGRAMADO</t>
  </si>
  <si>
    <t>% EJECUTADO</t>
  </si>
  <si>
    <t>No. de Negocios Verdes verificados por el programa de generación de negocios verdes</t>
  </si>
  <si>
    <t>No. de Negocios Verdes vinculados al PRNV en la jurisdicción para la vigencia</t>
  </si>
  <si>
    <t>No. de Negocios Verdes vinculados al PRNV en la jurisdicción todas las vigencias</t>
  </si>
  <si>
    <t>Meta propuesta de Negocios Verdes a vincular en el PRNV en la jurisdicción para la vigencia objeto de seguimiento</t>
  </si>
  <si>
    <t>Vigencia objeto de seguimiento</t>
  </si>
  <si>
    <t>Meta</t>
  </si>
  <si>
    <t>Nivel de cumplimiento</t>
  </si>
  <si>
    <t xml:space="preserve">vigencia objeto de seguimiento </t>
  </si>
  <si>
    <t>Total de la categoria verificado por la AA</t>
  </si>
  <si>
    <t>Total de la categoria verificado por el PGNV</t>
  </si>
  <si>
    <t>Total de la categoria verificado  por otras entidades</t>
  </si>
  <si>
    <t>No de NV con planes de mejora</t>
  </si>
  <si>
    <t xml:space="preserve">No de NV con seguimiento </t>
  </si>
  <si>
    <t>Nivel alcanzado</t>
  </si>
  <si>
    <t>¿Cuántos empleos se han generado con los NV?</t>
  </si>
  <si>
    <t>¿Cuál es el total de ingresos generados por los NV ?</t>
  </si>
  <si>
    <t>¿Cuántas comunidades étnicas fueron  vinculadas a los NV?</t>
  </si>
  <si>
    <t>¿Se están desarrollando emprendimientos?</t>
  </si>
  <si>
    <t>¿con quienes?</t>
  </si>
  <si>
    <t>CLASIFICACION DE LOS NV VERIFICADOS</t>
  </si>
  <si>
    <t>DATOS DE UBICACIÓN DE LOS NV VERIFICADOS</t>
  </si>
  <si>
    <t>DEPARTAMENTO</t>
  </si>
  <si>
    <t>MUNICIPIO</t>
  </si>
  <si>
    <t>ECOSISTEMA ESTRATEGICO</t>
  </si>
  <si>
    <t>TIPO ECOSISTEMA ESTRATEGICO</t>
  </si>
  <si>
    <t xml:space="preserve">PLAN DE MANEJO </t>
  </si>
  <si>
    <t>TOTAL DE NV</t>
  </si>
  <si>
    <t>Páramos</t>
  </si>
  <si>
    <t>Humedales</t>
  </si>
  <si>
    <t>Manglares</t>
  </si>
  <si>
    <t>Zonas  Secas</t>
  </si>
  <si>
    <r>
      <rPr>
        <b/>
        <sz val="11"/>
        <rFont val="Arial Narrow"/>
        <family val="2"/>
      </rPr>
      <t>Proceso:</t>
    </r>
    <r>
      <rPr>
        <sz val="11"/>
        <rFont val="Arial Narrow"/>
        <family val="2"/>
      </rPr>
      <t xml:space="preserve"> Gestión de Desarrollo Sostenible</t>
    </r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</si>
  <si>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19/12/2019</t>
    </r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</si>
  <si>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1</t>
    </r>
  </si>
  <si>
    <r>
      <rPr>
        <b/>
        <sz val="10"/>
        <color theme="1"/>
        <rFont val="Arial Narrow"/>
        <family val="2"/>
      </rPr>
      <t>Código</t>
    </r>
    <r>
      <rPr>
        <sz val="10"/>
        <color theme="1"/>
        <rFont val="Arial Narrow"/>
        <family val="2"/>
      </rPr>
      <t>: F-M-GDS-16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</si>
</sst>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9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9" fontId="0" fillId="3" borderId="7" xfId="0" applyNumberFormat="1" applyFill="1" applyBorder="1" applyAlignment="1">
      <alignment vertical="center" wrapText="1"/>
    </xf>
    <xf numFmtId="9" fontId="0" fillId="3" borderId="12" xfId="0" applyNumberFormat="1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35" xfId="0" applyFill="1" applyBorder="1"/>
    <xf numFmtId="0" fontId="0" fillId="2" borderId="33" xfId="0" applyFill="1" applyBorder="1"/>
    <xf numFmtId="0" fontId="0" fillId="2" borderId="34" xfId="0" applyFill="1" applyBorder="1"/>
    <xf numFmtId="0" fontId="2" fillId="2" borderId="16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9" fontId="0" fillId="2" borderId="3" xfId="0" applyNumberFormat="1" applyFill="1" applyBorder="1" applyAlignment="1">
      <alignment wrapText="1"/>
    </xf>
    <xf numFmtId="9" fontId="0" fillId="2" borderId="3" xfId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/>
    <xf numFmtId="9" fontId="0" fillId="2" borderId="2" xfId="0" applyNumberFormat="1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horizontal="center" vertical="center" wrapText="1"/>
    </xf>
    <xf numFmtId="9" fontId="0" fillId="3" borderId="2" xfId="0" applyNumberFormat="1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9" fontId="0" fillId="3" borderId="2" xfId="1" applyFont="1" applyFill="1" applyBorder="1" applyAlignment="1">
      <alignment vertical="center" wrapText="1"/>
    </xf>
    <xf numFmtId="10" fontId="0" fillId="3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9" fontId="0" fillId="3" borderId="28" xfId="0" applyNumberForma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3" borderId="28" xfId="0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9" fontId="2" fillId="0" borderId="21" xfId="0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27" xfId="0" applyFill="1" applyBorder="1" applyAlignment="1">
      <alignment horizontal="center" vertical="center" wrapText="1"/>
    </xf>
    <xf numFmtId="9" fontId="2" fillId="3" borderId="55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5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4" fillId="2" borderId="2" xfId="2" applyFill="1" applyBorder="1" applyAlignment="1">
      <alignment horizontal="left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0" fontId="0" fillId="3" borderId="12" xfId="0" applyNumberFormat="1" applyFill="1" applyBorder="1" applyAlignment="1">
      <alignment horizontal="center" vertical="center" wrapText="1"/>
    </xf>
    <xf numFmtId="10" fontId="0" fillId="3" borderId="7" xfId="0" applyNumberFormat="1" applyFill="1" applyBorder="1" applyAlignment="1">
      <alignment horizontal="center" vertical="center" wrapText="1"/>
    </xf>
    <xf numFmtId="9" fontId="0" fillId="3" borderId="12" xfId="0" applyNumberFormat="1" applyFill="1" applyBorder="1" applyAlignment="1">
      <alignment horizontal="center" vertical="center" wrapText="1"/>
    </xf>
    <xf numFmtId="9" fontId="0" fillId="3" borderId="7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736827</xdr:colOff>
      <xdr:row>0</xdr:row>
      <xdr:rowOff>44903</xdr:rowOff>
    </xdr:from>
    <xdr:to>
      <xdr:col>11</xdr:col>
      <xdr:colOff>321948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54C123-F972-418E-B28E-52F8EEDA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852" y="44903"/>
          <a:ext cx="1709196" cy="47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2"/>
  <sheetViews>
    <sheetView tabSelected="1" view="pageBreakPreview" topLeftCell="A19" zoomScaleNormal="100" zoomScaleSheetLayoutView="100" workbookViewId="0">
      <selection activeCell="G27" sqref="G27:H27"/>
    </sheetView>
  </sheetViews>
  <sheetFormatPr baseColWidth="10" defaultRowHeight="15" x14ac:dyDescent="0.25"/>
  <cols>
    <col min="1" max="1" width="16.7109375" style="1" customWidth="1"/>
    <col min="2" max="2" width="13.28515625" style="1" customWidth="1"/>
    <col min="3" max="3" width="14.28515625" style="1" customWidth="1"/>
    <col min="4" max="4" width="22" style="1" customWidth="1"/>
    <col min="5" max="6" width="16.140625" style="1" customWidth="1"/>
    <col min="7" max="7" width="13.28515625" style="1" customWidth="1"/>
    <col min="8" max="8" width="15" style="1" customWidth="1"/>
    <col min="9" max="9" width="13.28515625" style="1" customWidth="1"/>
    <col min="10" max="10" width="18.5703125" style="1" customWidth="1"/>
    <col min="11" max="11" width="13.28515625" style="1" customWidth="1"/>
    <col min="12" max="12" width="16.42578125" style="1" customWidth="1"/>
    <col min="13" max="16" width="11.42578125" style="1"/>
    <col min="17" max="18" width="0" style="1" hidden="1" customWidth="1"/>
    <col min="19" max="16384" width="11.42578125" style="1"/>
  </cols>
  <sheetData>
    <row r="1" spans="1:12" s="47" customFormat="1" ht="11.25" customHeight="1" x14ac:dyDescent="0.2">
      <c r="A1" s="207" t="s">
        <v>315</v>
      </c>
      <c r="B1" s="208"/>
      <c r="C1" s="209" t="s">
        <v>316</v>
      </c>
      <c r="D1" s="209"/>
      <c r="E1" s="209"/>
      <c r="F1" s="209"/>
      <c r="G1" s="209"/>
      <c r="H1" s="209"/>
      <c r="I1" s="209"/>
      <c r="J1" s="210"/>
      <c r="K1" s="210"/>
      <c r="L1" s="211"/>
    </row>
    <row r="2" spans="1:12" s="47" customFormat="1" ht="11.25" customHeight="1" x14ac:dyDescent="0.2">
      <c r="A2" s="212"/>
      <c r="B2" s="203"/>
      <c r="C2" s="204"/>
      <c r="D2" s="204"/>
      <c r="E2" s="204"/>
      <c r="F2" s="204"/>
      <c r="G2" s="204"/>
      <c r="H2" s="204"/>
      <c r="I2" s="204"/>
      <c r="J2" s="163"/>
      <c r="K2" s="163"/>
      <c r="L2" s="213"/>
    </row>
    <row r="3" spans="1:12" s="47" customFormat="1" ht="11.25" customHeight="1" x14ac:dyDescent="0.2">
      <c r="A3" s="212"/>
      <c r="B3" s="203"/>
      <c r="C3" s="205" t="s">
        <v>370</v>
      </c>
      <c r="D3" s="205"/>
      <c r="E3" s="205"/>
      <c r="F3" s="205"/>
      <c r="G3" s="205"/>
      <c r="H3" s="205"/>
      <c r="I3" s="205"/>
      <c r="J3" s="163"/>
      <c r="K3" s="163"/>
      <c r="L3" s="213"/>
    </row>
    <row r="4" spans="1:12" s="47" customFormat="1" ht="11.25" customHeight="1" x14ac:dyDescent="0.2">
      <c r="A4" s="212"/>
      <c r="B4" s="203"/>
      <c r="C4" s="205"/>
      <c r="D4" s="205"/>
      <c r="E4" s="205"/>
      <c r="F4" s="205"/>
      <c r="G4" s="205"/>
      <c r="H4" s="205"/>
      <c r="I4" s="205"/>
      <c r="J4" s="163"/>
      <c r="K4" s="163"/>
      <c r="L4" s="213"/>
    </row>
    <row r="5" spans="1:12" s="47" customFormat="1" ht="24" customHeight="1" thickBot="1" x14ac:dyDescent="0.25">
      <c r="A5" s="214" t="s">
        <v>372</v>
      </c>
      <c r="B5" s="215"/>
      <c r="C5" s="216" t="s">
        <v>371</v>
      </c>
      <c r="D5" s="216"/>
      <c r="E5" s="216"/>
      <c r="F5" s="216"/>
      <c r="G5" s="216"/>
      <c r="H5" s="216"/>
      <c r="I5" s="216"/>
      <c r="J5" s="217" t="s">
        <v>373</v>
      </c>
      <c r="K5" s="217"/>
      <c r="L5" s="218"/>
    </row>
    <row r="6" spans="1:12" ht="30" customHeight="1" x14ac:dyDescent="0.25">
      <c r="A6" s="206" t="s">
        <v>317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 ht="15" customHeight="1" x14ac:dyDescent="0.25">
      <c r="A7" s="141" t="s">
        <v>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30.75" customHeight="1" x14ac:dyDescent="0.25">
      <c r="A8" s="189" t="s">
        <v>1</v>
      </c>
      <c r="B8" s="189"/>
      <c r="C8" s="117"/>
      <c r="D8" s="118"/>
      <c r="E8" s="118"/>
      <c r="F8" s="118"/>
      <c r="G8" s="189" t="s">
        <v>329</v>
      </c>
      <c r="H8" s="189"/>
      <c r="I8" s="90"/>
      <c r="J8" s="91"/>
      <c r="K8" s="91"/>
      <c r="L8" s="92"/>
    </row>
    <row r="9" spans="1:12" ht="15" customHeight="1" x14ac:dyDescent="0.25">
      <c r="A9" s="141" t="s">
        <v>318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2" ht="30" customHeight="1" x14ac:dyDescent="0.25">
      <c r="A10" s="160" t="s">
        <v>47</v>
      </c>
      <c r="B10" s="160"/>
      <c r="C10" s="159"/>
      <c r="D10" s="159"/>
      <c r="E10" s="160" t="s">
        <v>62</v>
      </c>
      <c r="F10" s="160"/>
      <c r="G10" s="159"/>
      <c r="H10" s="159"/>
      <c r="I10" s="160" t="s">
        <v>63</v>
      </c>
      <c r="J10" s="160"/>
      <c r="K10" s="159"/>
      <c r="L10" s="159"/>
    </row>
    <row r="11" spans="1:12" x14ac:dyDescent="0.25">
      <c r="A11" s="160" t="s">
        <v>67</v>
      </c>
      <c r="B11" s="160"/>
      <c r="C11" s="44"/>
      <c r="D11" s="44"/>
      <c r="E11" s="160" t="s">
        <v>49</v>
      </c>
      <c r="F11" s="160"/>
      <c r="G11" s="159"/>
      <c r="H11" s="159"/>
      <c r="I11" s="160" t="s">
        <v>50</v>
      </c>
      <c r="J11" s="160"/>
      <c r="K11" s="159"/>
      <c r="L11" s="159"/>
    </row>
    <row r="12" spans="1:12" ht="30" customHeight="1" x14ac:dyDescent="0.25">
      <c r="A12" s="160" t="s">
        <v>48</v>
      </c>
      <c r="B12" s="160"/>
      <c r="C12" s="167"/>
      <c r="D12" s="159"/>
      <c r="E12" s="160" t="s">
        <v>295</v>
      </c>
      <c r="F12" s="160"/>
      <c r="G12" s="159"/>
      <c r="H12" s="159"/>
      <c r="I12" s="159"/>
      <c r="J12" s="159"/>
      <c r="K12" s="159"/>
      <c r="L12" s="159"/>
    </row>
    <row r="13" spans="1:12" ht="15" customHeight="1" x14ac:dyDescent="0.25">
      <c r="A13" s="141" t="s">
        <v>319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2" ht="30" customHeight="1" x14ac:dyDescent="0.25">
      <c r="A14" s="160" t="s">
        <v>52</v>
      </c>
      <c r="B14" s="160"/>
      <c r="C14" s="159"/>
      <c r="D14" s="159"/>
      <c r="E14" s="160" t="s">
        <v>53</v>
      </c>
      <c r="F14" s="160"/>
      <c r="G14" s="159"/>
      <c r="H14" s="159"/>
      <c r="I14" s="160" t="s">
        <v>57</v>
      </c>
      <c r="J14" s="160"/>
      <c r="K14" s="159"/>
      <c r="L14" s="159"/>
    </row>
    <row r="15" spans="1:12" ht="15" customHeight="1" x14ac:dyDescent="0.25">
      <c r="A15" s="141" t="s">
        <v>320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2" ht="30" customHeight="1" x14ac:dyDescent="0.25">
      <c r="A16" s="160" t="s">
        <v>47</v>
      </c>
      <c r="B16" s="160"/>
      <c r="C16" s="159"/>
      <c r="D16" s="159"/>
      <c r="E16" s="160" t="s">
        <v>48</v>
      </c>
      <c r="F16" s="160"/>
      <c r="G16" s="167"/>
      <c r="H16" s="159"/>
      <c r="I16" s="160" t="s">
        <v>296</v>
      </c>
      <c r="J16" s="160"/>
      <c r="K16" s="159"/>
      <c r="L16" s="159"/>
    </row>
    <row r="17" spans="1:12" ht="15" customHeight="1" x14ac:dyDescent="0.25">
      <c r="A17" s="141" t="s">
        <v>330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30" x14ac:dyDescent="0.25">
      <c r="A18" s="164" t="s">
        <v>166</v>
      </c>
      <c r="B18" s="164"/>
      <c r="C18" s="55" t="s">
        <v>168</v>
      </c>
      <c r="D18" s="55" t="s">
        <v>169</v>
      </c>
      <c r="E18" s="111"/>
      <c r="F18" s="164" t="s">
        <v>166</v>
      </c>
      <c r="G18" s="164"/>
      <c r="H18" s="55" t="s">
        <v>168</v>
      </c>
      <c r="I18" s="55" t="s">
        <v>169</v>
      </c>
      <c r="J18" s="102"/>
      <c r="K18" s="103"/>
      <c r="L18" s="104"/>
    </row>
    <row r="19" spans="1:12" ht="30" customHeight="1" x14ac:dyDescent="0.25">
      <c r="A19" s="160" t="s">
        <v>167</v>
      </c>
      <c r="B19" s="160"/>
      <c r="C19" s="44"/>
      <c r="D19" s="45"/>
      <c r="E19" s="112"/>
      <c r="F19" s="160" t="s">
        <v>170</v>
      </c>
      <c r="G19" s="160"/>
      <c r="H19" s="44"/>
      <c r="I19" s="45"/>
      <c r="J19" s="105"/>
      <c r="K19" s="106"/>
      <c r="L19" s="107"/>
    </row>
    <row r="20" spans="1:12" ht="15" customHeight="1" x14ac:dyDescent="0.25">
      <c r="A20" s="160" t="s">
        <v>171</v>
      </c>
      <c r="B20" s="160"/>
      <c r="C20" s="44"/>
      <c r="D20" s="44"/>
      <c r="E20" s="112"/>
      <c r="F20" s="160" t="s">
        <v>172</v>
      </c>
      <c r="G20" s="160"/>
      <c r="H20" s="44"/>
      <c r="I20" s="44"/>
      <c r="J20" s="105"/>
      <c r="K20" s="106"/>
      <c r="L20" s="107"/>
    </row>
    <row r="21" spans="1:12" x14ac:dyDescent="0.25">
      <c r="A21" s="160" t="s">
        <v>174</v>
      </c>
      <c r="B21" s="160"/>
      <c r="C21" s="44"/>
      <c r="D21" s="44"/>
      <c r="E21" s="112"/>
      <c r="F21" s="160" t="s">
        <v>175</v>
      </c>
      <c r="G21" s="160"/>
      <c r="H21" s="44"/>
      <c r="I21" s="44"/>
      <c r="J21" s="105"/>
      <c r="K21" s="106"/>
      <c r="L21" s="107"/>
    </row>
    <row r="22" spans="1:12" x14ac:dyDescent="0.25">
      <c r="A22" s="160" t="s">
        <v>297</v>
      </c>
      <c r="B22" s="160"/>
      <c r="C22" s="44"/>
      <c r="D22" s="44"/>
      <c r="E22" s="112"/>
      <c r="F22" s="160" t="s">
        <v>155</v>
      </c>
      <c r="G22" s="160"/>
      <c r="H22" s="44"/>
      <c r="I22" s="44"/>
      <c r="J22" s="105"/>
      <c r="K22" s="106"/>
      <c r="L22" s="107"/>
    </row>
    <row r="23" spans="1:12" ht="30" customHeight="1" x14ac:dyDescent="0.25">
      <c r="A23" s="160" t="s">
        <v>173</v>
      </c>
      <c r="B23" s="160"/>
      <c r="C23" s="44"/>
      <c r="D23" s="44"/>
      <c r="E23" s="113"/>
      <c r="F23" s="160" t="s">
        <v>291</v>
      </c>
      <c r="G23" s="160"/>
      <c r="H23" s="44"/>
      <c r="I23" s="44"/>
      <c r="J23" s="108"/>
      <c r="K23" s="109"/>
      <c r="L23" s="110"/>
    </row>
    <row r="24" spans="1:12" ht="31.5" customHeight="1" x14ac:dyDescent="0.25">
      <c r="A24" s="160" t="s">
        <v>331</v>
      </c>
      <c r="B24" s="160"/>
      <c r="C24" s="90"/>
      <c r="D24" s="91"/>
      <c r="E24" s="91"/>
      <c r="F24" s="161" t="s">
        <v>75</v>
      </c>
      <c r="G24" s="162"/>
      <c r="H24" s="90"/>
      <c r="I24" s="91"/>
      <c r="J24" s="91"/>
      <c r="K24" s="91"/>
      <c r="L24" s="92"/>
    </row>
    <row r="25" spans="1:12" ht="15" customHeight="1" x14ac:dyDescent="0.25">
      <c r="A25" s="141" t="s">
        <v>323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5" customHeight="1" x14ac:dyDescent="0.25">
      <c r="A26" s="141" t="s">
        <v>321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30" customHeight="1" x14ac:dyDescent="0.25">
      <c r="A27" s="160" t="s">
        <v>76</v>
      </c>
      <c r="B27" s="160"/>
      <c r="C27" s="160"/>
      <c r="D27" s="160"/>
      <c r="E27" s="44"/>
      <c r="F27" s="56" t="s">
        <v>79</v>
      </c>
      <c r="G27" s="159"/>
      <c r="H27" s="159"/>
      <c r="I27" s="56" t="s">
        <v>53</v>
      </c>
      <c r="J27" s="159"/>
      <c r="K27" s="159"/>
      <c r="L27" s="159"/>
    </row>
    <row r="28" spans="1:12" ht="30" customHeight="1" x14ac:dyDescent="0.25">
      <c r="A28" s="160" t="s">
        <v>85</v>
      </c>
      <c r="B28" s="160"/>
      <c r="C28" s="160"/>
      <c r="D28" s="160"/>
      <c r="E28" s="44"/>
      <c r="F28" s="56" t="s">
        <v>86</v>
      </c>
      <c r="G28" s="159"/>
      <c r="H28" s="159"/>
      <c r="I28" s="56" t="s">
        <v>53</v>
      </c>
      <c r="J28" s="159"/>
      <c r="K28" s="159"/>
      <c r="L28" s="159"/>
    </row>
    <row r="29" spans="1:12" ht="30" x14ac:dyDescent="0.25">
      <c r="A29" s="56" t="s">
        <v>292</v>
      </c>
      <c r="B29" s="44"/>
      <c r="C29" s="56" t="s">
        <v>298</v>
      </c>
      <c r="D29" s="44"/>
      <c r="E29" s="56" t="s">
        <v>299</v>
      </c>
      <c r="F29" s="44"/>
      <c r="G29" s="56" t="s">
        <v>300</v>
      </c>
      <c r="H29" s="159"/>
      <c r="I29" s="159"/>
      <c r="J29" s="159"/>
      <c r="K29" s="159"/>
      <c r="L29" s="159"/>
    </row>
    <row r="30" spans="1:12" ht="30" customHeight="1" x14ac:dyDescent="0.25">
      <c r="A30" s="160" t="s">
        <v>90</v>
      </c>
      <c r="B30" s="160"/>
      <c r="C30" s="160"/>
      <c r="D30" s="160"/>
      <c r="E30" s="48"/>
      <c r="F30" s="160" t="s">
        <v>89</v>
      </c>
      <c r="G30" s="160"/>
      <c r="H30" s="160"/>
      <c r="I30" s="160"/>
      <c r="J30" s="90"/>
      <c r="K30" s="91"/>
      <c r="L30" s="92"/>
    </row>
    <row r="31" spans="1:12" ht="30" x14ac:dyDescent="0.25">
      <c r="A31" s="56" t="s">
        <v>301</v>
      </c>
      <c r="B31" s="44"/>
      <c r="C31" s="56" t="s">
        <v>298</v>
      </c>
      <c r="D31" s="44"/>
      <c r="E31" s="56" t="s">
        <v>299</v>
      </c>
      <c r="F31" s="44"/>
      <c r="G31" s="56" t="s">
        <v>300</v>
      </c>
      <c r="H31" s="159"/>
      <c r="I31" s="159"/>
      <c r="J31" s="159"/>
      <c r="K31" s="159"/>
      <c r="L31" s="159"/>
    </row>
    <row r="32" spans="1:12" s="2" customFormat="1" ht="39.75" customHeight="1" x14ac:dyDescent="0.25">
      <c r="A32" s="164" t="s">
        <v>335</v>
      </c>
      <c r="B32" s="164"/>
      <c r="C32" s="55" t="s">
        <v>91</v>
      </c>
      <c r="D32" s="55" t="s">
        <v>337</v>
      </c>
      <c r="E32" s="55" t="s">
        <v>338</v>
      </c>
      <c r="F32" s="55" t="s">
        <v>336</v>
      </c>
      <c r="G32" s="164" t="s">
        <v>335</v>
      </c>
      <c r="H32" s="164"/>
      <c r="I32" s="55" t="s">
        <v>91</v>
      </c>
      <c r="J32" s="55" t="s">
        <v>337</v>
      </c>
      <c r="K32" s="55" t="s">
        <v>338</v>
      </c>
      <c r="L32" s="55" t="s">
        <v>336</v>
      </c>
    </row>
    <row r="33" spans="1:12" ht="30" customHeight="1" x14ac:dyDescent="0.25">
      <c r="A33" s="89"/>
      <c r="B33" s="89"/>
      <c r="C33" s="44"/>
      <c r="D33" s="44"/>
      <c r="E33" s="44"/>
      <c r="F33" s="58" t="e">
        <f>+E33/D33</f>
        <v>#DIV/0!</v>
      </c>
      <c r="G33" s="89"/>
      <c r="H33" s="89"/>
      <c r="I33" s="44"/>
      <c r="J33" s="44"/>
      <c r="K33" s="44"/>
      <c r="L33" s="57" t="e">
        <f>+K33/J33</f>
        <v>#DIV/0!</v>
      </c>
    </row>
    <row r="34" spans="1:12" ht="60" customHeight="1" x14ac:dyDescent="0.25">
      <c r="A34" s="89"/>
      <c r="B34" s="89"/>
      <c r="C34" s="44"/>
      <c r="D34" s="44"/>
      <c r="E34" s="44"/>
      <c r="F34" s="58" t="e">
        <f t="shared" ref="F34:F37" si="0">+E34/D34</f>
        <v>#DIV/0!</v>
      </c>
      <c r="G34" s="89"/>
      <c r="H34" s="89"/>
      <c r="I34" s="44"/>
      <c r="J34" s="44"/>
      <c r="K34" s="44"/>
      <c r="L34" s="57" t="e">
        <f t="shared" ref="L34:L37" si="1">+K34/J34</f>
        <v>#DIV/0!</v>
      </c>
    </row>
    <row r="35" spans="1:12" ht="45" customHeight="1" x14ac:dyDescent="0.25">
      <c r="A35" s="89"/>
      <c r="B35" s="89"/>
      <c r="C35" s="44"/>
      <c r="D35" s="44"/>
      <c r="E35" s="44"/>
      <c r="F35" s="58" t="e">
        <f t="shared" si="0"/>
        <v>#DIV/0!</v>
      </c>
      <c r="G35" s="89"/>
      <c r="H35" s="89"/>
      <c r="I35" s="44"/>
      <c r="J35" s="44"/>
      <c r="K35" s="44"/>
      <c r="L35" s="57" t="e">
        <f t="shared" si="1"/>
        <v>#DIV/0!</v>
      </c>
    </row>
    <row r="36" spans="1:12" ht="45" customHeight="1" x14ac:dyDescent="0.25">
      <c r="A36" s="89"/>
      <c r="B36" s="89"/>
      <c r="C36" s="44"/>
      <c r="D36" s="44"/>
      <c r="E36" s="44"/>
      <c r="F36" s="58" t="e">
        <f t="shared" si="0"/>
        <v>#DIV/0!</v>
      </c>
      <c r="G36" s="89"/>
      <c r="H36" s="89"/>
      <c r="I36" s="44"/>
      <c r="J36" s="44"/>
      <c r="K36" s="44"/>
      <c r="L36" s="57" t="e">
        <f t="shared" si="1"/>
        <v>#DIV/0!</v>
      </c>
    </row>
    <row r="37" spans="1:12" ht="30" customHeight="1" x14ac:dyDescent="0.25">
      <c r="A37" s="89"/>
      <c r="B37" s="89"/>
      <c r="C37" s="44"/>
      <c r="D37" s="44"/>
      <c r="E37" s="44"/>
      <c r="F37" s="58" t="e">
        <f t="shared" si="0"/>
        <v>#DIV/0!</v>
      </c>
      <c r="G37" s="89"/>
      <c r="H37" s="89"/>
      <c r="I37" s="44"/>
      <c r="J37" s="44"/>
      <c r="K37" s="44"/>
      <c r="L37" s="57" t="e">
        <f t="shared" si="1"/>
        <v>#DIV/0!</v>
      </c>
    </row>
    <row r="38" spans="1:12" ht="30" customHeight="1" x14ac:dyDescent="0.25">
      <c r="A38" s="114" t="s">
        <v>332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6"/>
    </row>
    <row r="39" spans="1:12" ht="62.25" customHeight="1" x14ac:dyDescent="0.25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9"/>
    </row>
    <row r="40" spans="1:12" ht="30" customHeight="1" x14ac:dyDescent="0.25">
      <c r="A40" s="114" t="s">
        <v>333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6"/>
    </row>
    <row r="41" spans="1:12" ht="61.5" customHeight="1" x14ac:dyDescent="0.25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9"/>
    </row>
    <row r="42" spans="1:12" ht="30" customHeight="1" x14ac:dyDescent="0.25">
      <c r="A42" s="114" t="s">
        <v>334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6"/>
    </row>
    <row r="43" spans="1:12" ht="61.5" customHeight="1" x14ac:dyDescent="0.25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9"/>
    </row>
    <row r="44" spans="1:12" ht="30" customHeight="1" x14ac:dyDescent="0.25">
      <c r="A44" s="114" t="s">
        <v>102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6"/>
    </row>
    <row r="45" spans="1:12" ht="73.5" customHeight="1" x14ac:dyDescent="0.2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9"/>
    </row>
    <row r="46" spans="1:12" ht="15" customHeight="1" x14ac:dyDescent="0.25">
      <c r="A46" s="141" t="s">
        <v>322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6.5" customHeight="1" x14ac:dyDescent="0.25">
      <c r="A47" s="141" t="s">
        <v>324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40.5" customHeight="1" x14ac:dyDescent="0.25">
      <c r="A48" s="160" t="s">
        <v>302</v>
      </c>
      <c r="B48" s="160"/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1:18" ht="42" customHeight="1" thickBot="1" x14ac:dyDescent="0.3">
      <c r="A49" s="184" t="s">
        <v>103</v>
      </c>
      <c r="B49" s="184"/>
      <c r="C49" s="185"/>
      <c r="D49" s="185"/>
      <c r="E49" s="69" t="s">
        <v>107</v>
      </c>
      <c r="F49" s="102"/>
      <c r="G49" s="103"/>
      <c r="H49" s="103"/>
      <c r="I49" s="103"/>
      <c r="J49" s="103"/>
      <c r="K49" s="103"/>
      <c r="L49" s="104"/>
    </row>
    <row r="50" spans="1:18" ht="15" customHeight="1" thickBot="1" x14ac:dyDescent="0.3">
      <c r="A50" s="93" t="s">
        <v>123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5"/>
    </row>
    <row r="51" spans="1:18" ht="15" customHeight="1" x14ac:dyDescent="0.25">
      <c r="A51" s="99" t="s">
        <v>108</v>
      </c>
      <c r="B51" s="99"/>
      <c r="C51" s="99"/>
      <c r="D51" s="99"/>
      <c r="E51" s="99" t="s">
        <v>109</v>
      </c>
      <c r="F51" s="99"/>
      <c r="G51" s="99"/>
      <c r="H51" s="99"/>
      <c r="I51" s="99" t="s">
        <v>110</v>
      </c>
      <c r="J51" s="99"/>
      <c r="K51" s="99"/>
      <c r="L51" s="99"/>
    </row>
    <row r="52" spans="1:18" ht="30" x14ac:dyDescent="0.25">
      <c r="A52" s="164" t="s">
        <v>111</v>
      </c>
      <c r="B52" s="164"/>
      <c r="C52" s="55" t="s">
        <v>112</v>
      </c>
      <c r="D52" s="55" t="s">
        <v>293</v>
      </c>
      <c r="E52" s="164" t="s">
        <v>111</v>
      </c>
      <c r="F52" s="164"/>
      <c r="G52" s="55" t="s">
        <v>112</v>
      </c>
      <c r="H52" s="55" t="s">
        <v>293</v>
      </c>
      <c r="I52" s="164" t="s">
        <v>111</v>
      </c>
      <c r="J52" s="164"/>
      <c r="K52" s="55" t="s">
        <v>112</v>
      </c>
      <c r="L52" s="55" t="s">
        <v>293</v>
      </c>
    </row>
    <row r="53" spans="1:18" ht="105" customHeight="1" x14ac:dyDescent="0.25">
      <c r="A53" s="160" t="s">
        <v>113</v>
      </c>
      <c r="B53" s="160"/>
      <c r="C53" s="44"/>
      <c r="D53" s="44"/>
      <c r="E53" s="160" t="s">
        <v>117</v>
      </c>
      <c r="F53" s="160"/>
      <c r="G53" s="44"/>
      <c r="H53" s="44"/>
      <c r="I53" s="160" t="s">
        <v>120</v>
      </c>
      <c r="J53" s="160"/>
      <c r="K53" s="44"/>
      <c r="L53" s="44"/>
    </row>
    <row r="54" spans="1:18" ht="105" customHeight="1" x14ac:dyDescent="0.25">
      <c r="A54" s="160" t="s">
        <v>114</v>
      </c>
      <c r="B54" s="160"/>
      <c r="C54" s="44"/>
      <c r="D54" s="44"/>
      <c r="E54" s="160" t="s">
        <v>118</v>
      </c>
      <c r="F54" s="160"/>
      <c r="G54" s="44"/>
      <c r="H54" s="44"/>
      <c r="I54" s="160" t="s">
        <v>121</v>
      </c>
      <c r="J54" s="160"/>
      <c r="K54" s="44"/>
      <c r="L54" s="44"/>
    </row>
    <row r="55" spans="1:18" ht="105" customHeight="1" x14ac:dyDescent="0.25">
      <c r="A55" s="160" t="s">
        <v>115</v>
      </c>
      <c r="B55" s="160"/>
      <c r="C55" s="44"/>
      <c r="D55" s="44"/>
      <c r="E55" s="160" t="s">
        <v>119</v>
      </c>
      <c r="F55" s="160"/>
      <c r="G55" s="44"/>
      <c r="H55" s="44"/>
      <c r="I55" s="160" t="s">
        <v>122</v>
      </c>
      <c r="J55" s="160"/>
      <c r="K55" s="44"/>
      <c r="L55" s="44"/>
    </row>
    <row r="56" spans="1:18" ht="105" customHeight="1" x14ac:dyDescent="0.25">
      <c r="A56" s="160" t="s">
        <v>116</v>
      </c>
      <c r="B56" s="160"/>
      <c r="C56" s="44"/>
      <c r="D56" s="44"/>
      <c r="E56" s="160" t="s">
        <v>106</v>
      </c>
      <c r="F56" s="160"/>
      <c r="G56" s="44"/>
      <c r="H56" s="44"/>
      <c r="I56" s="160" t="s">
        <v>106</v>
      </c>
      <c r="J56" s="160"/>
      <c r="K56" s="44"/>
      <c r="L56" s="44"/>
    </row>
    <row r="57" spans="1:18" ht="105" customHeight="1" thickBot="1" x14ac:dyDescent="0.3">
      <c r="A57" s="184" t="s">
        <v>106</v>
      </c>
      <c r="B57" s="184"/>
      <c r="C57" s="11"/>
      <c r="D57" s="11"/>
      <c r="E57" s="184" t="s">
        <v>106</v>
      </c>
      <c r="F57" s="184"/>
      <c r="G57" s="11"/>
      <c r="H57" s="11"/>
      <c r="I57" s="184" t="s">
        <v>106</v>
      </c>
      <c r="J57" s="184"/>
      <c r="K57" s="11"/>
      <c r="L57" s="65"/>
    </row>
    <row r="58" spans="1:18" ht="15" customHeight="1" thickBot="1" x14ac:dyDescent="0.3">
      <c r="A58" s="93" t="s">
        <v>124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5"/>
    </row>
    <row r="59" spans="1:18" x14ac:dyDescent="0.25">
      <c r="A59" s="99" t="s">
        <v>127</v>
      </c>
      <c r="B59" s="99"/>
      <c r="C59" s="67" t="s">
        <v>125</v>
      </c>
      <c r="D59" s="99" t="s">
        <v>126</v>
      </c>
      <c r="E59" s="99"/>
      <c r="F59" s="67" t="s">
        <v>303</v>
      </c>
      <c r="G59" s="99" t="s">
        <v>127</v>
      </c>
      <c r="H59" s="99"/>
      <c r="I59" s="67" t="s">
        <v>125</v>
      </c>
      <c r="J59" s="99" t="s">
        <v>126</v>
      </c>
      <c r="K59" s="99"/>
      <c r="L59" s="67" t="s">
        <v>303</v>
      </c>
    </row>
    <row r="60" spans="1:18" x14ac:dyDescent="0.25">
      <c r="A60" s="159" t="s">
        <v>58</v>
      </c>
      <c r="B60" s="159"/>
      <c r="C60" s="44"/>
      <c r="D60" s="159"/>
      <c r="E60" s="159"/>
      <c r="F60" s="44"/>
      <c r="G60" s="159" t="s">
        <v>59</v>
      </c>
      <c r="H60" s="159"/>
      <c r="I60" s="44"/>
      <c r="J60" s="159"/>
      <c r="K60" s="159"/>
      <c r="L60" s="44"/>
      <c r="Q60" s="1" t="b">
        <f t="shared" ref="Q60:Q65" si="2">IF(C60="si",1)</f>
        <v>0</v>
      </c>
      <c r="R60" s="1" t="b">
        <f>IF(I60="si",1)</f>
        <v>0</v>
      </c>
    </row>
    <row r="61" spans="1:18" x14ac:dyDescent="0.25">
      <c r="A61" s="159" t="s">
        <v>60</v>
      </c>
      <c r="B61" s="159"/>
      <c r="C61" s="44"/>
      <c r="D61" s="159"/>
      <c r="E61" s="159"/>
      <c r="F61" s="44"/>
      <c r="G61" s="159" t="s">
        <v>128</v>
      </c>
      <c r="H61" s="159"/>
      <c r="I61" s="44"/>
      <c r="J61" s="159"/>
      <c r="K61" s="159"/>
      <c r="L61" s="44"/>
      <c r="Q61" s="1" t="b">
        <f t="shared" si="2"/>
        <v>0</v>
      </c>
      <c r="R61" s="1" t="b">
        <f t="shared" ref="R61:R65" si="3">IF(I61="si",1)</f>
        <v>0</v>
      </c>
    </row>
    <row r="62" spans="1:18" x14ac:dyDescent="0.25">
      <c r="A62" s="159" t="s">
        <v>129</v>
      </c>
      <c r="B62" s="159"/>
      <c r="C62" s="44"/>
      <c r="D62" s="159"/>
      <c r="E62" s="159"/>
      <c r="F62" s="44"/>
      <c r="G62" s="159" t="s">
        <v>130</v>
      </c>
      <c r="H62" s="159"/>
      <c r="I62" s="44"/>
      <c r="J62" s="159"/>
      <c r="K62" s="159"/>
      <c r="L62" s="44"/>
      <c r="Q62" s="1" t="b">
        <f t="shared" si="2"/>
        <v>0</v>
      </c>
      <c r="R62" s="1" t="b">
        <f t="shared" si="3"/>
        <v>0</v>
      </c>
    </row>
    <row r="63" spans="1:18" x14ac:dyDescent="0.25">
      <c r="A63" s="159" t="s">
        <v>164</v>
      </c>
      <c r="B63" s="159"/>
      <c r="C63" s="44"/>
      <c r="D63" s="159"/>
      <c r="E63" s="159"/>
      <c r="F63" s="44"/>
      <c r="G63" s="159" t="s">
        <v>165</v>
      </c>
      <c r="H63" s="159"/>
      <c r="I63" s="44"/>
      <c r="J63" s="159"/>
      <c r="K63" s="159"/>
      <c r="L63" s="44"/>
      <c r="Q63" s="1" t="b">
        <f t="shared" si="2"/>
        <v>0</v>
      </c>
      <c r="R63" s="1" t="b">
        <f t="shared" si="3"/>
        <v>0</v>
      </c>
    </row>
    <row r="64" spans="1:18" x14ac:dyDescent="0.25">
      <c r="A64" s="159"/>
      <c r="B64" s="159"/>
      <c r="C64" s="44"/>
      <c r="D64" s="159"/>
      <c r="E64" s="159"/>
      <c r="F64" s="44"/>
      <c r="G64" s="159"/>
      <c r="H64" s="159"/>
      <c r="I64" s="44"/>
      <c r="J64" s="159"/>
      <c r="K64" s="159"/>
      <c r="L64" s="44"/>
      <c r="Q64" s="1" t="b">
        <f t="shared" si="2"/>
        <v>0</v>
      </c>
      <c r="R64" s="1" t="b">
        <f t="shared" si="3"/>
        <v>0</v>
      </c>
    </row>
    <row r="65" spans="1:19" x14ac:dyDescent="0.25">
      <c r="A65" s="159"/>
      <c r="B65" s="159"/>
      <c r="C65" s="44"/>
      <c r="D65" s="159"/>
      <c r="E65" s="159"/>
      <c r="F65" s="44"/>
      <c r="G65" s="159"/>
      <c r="H65" s="159"/>
      <c r="I65" s="44"/>
      <c r="J65" s="159"/>
      <c r="K65" s="159"/>
      <c r="L65" s="44"/>
      <c r="Q65" s="1" t="b">
        <f t="shared" si="2"/>
        <v>0</v>
      </c>
      <c r="R65" s="1" t="b">
        <f t="shared" si="3"/>
        <v>0</v>
      </c>
    </row>
    <row r="66" spans="1:19" ht="60" customHeight="1" x14ac:dyDescent="0.25">
      <c r="A66" s="160" t="s">
        <v>131</v>
      </c>
      <c r="B66" s="160"/>
      <c r="C66" s="44"/>
      <c r="D66" s="56" t="s">
        <v>132</v>
      </c>
      <c r="E66" s="44"/>
      <c r="F66" s="160" t="s">
        <v>133</v>
      </c>
      <c r="G66" s="160"/>
      <c r="H66" s="44"/>
      <c r="I66" s="56" t="s">
        <v>107</v>
      </c>
      <c r="J66" s="159"/>
      <c r="K66" s="159"/>
      <c r="L66" s="159"/>
    </row>
    <row r="67" spans="1:19" ht="30" customHeight="1" x14ac:dyDescent="0.25">
      <c r="A67" s="114" t="s">
        <v>100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9" ht="83.25" customHeight="1" x14ac:dyDescent="0.25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2"/>
    </row>
    <row r="69" spans="1:19" ht="30" customHeight="1" x14ac:dyDescent="0.25">
      <c r="A69" s="114" t="s">
        <v>101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9" ht="101.25" customHeight="1" x14ac:dyDescent="0.25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2"/>
    </row>
    <row r="71" spans="1:19" ht="30" customHeight="1" x14ac:dyDescent="0.25">
      <c r="A71" s="114" t="s">
        <v>102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9" ht="65.25" customHeight="1" x14ac:dyDescent="0.2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2"/>
    </row>
    <row r="73" spans="1:19" ht="15" customHeight="1" x14ac:dyDescent="0.25">
      <c r="A73" s="141" t="s">
        <v>325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</row>
    <row r="74" spans="1:19" ht="45" customHeight="1" x14ac:dyDescent="0.25">
      <c r="A74" s="160" t="s">
        <v>134</v>
      </c>
      <c r="B74" s="160"/>
      <c r="C74" s="44"/>
      <c r="D74" s="56" t="s">
        <v>107</v>
      </c>
      <c r="E74" s="159"/>
      <c r="F74" s="159"/>
      <c r="G74" s="56" t="s">
        <v>135</v>
      </c>
      <c r="H74" s="44"/>
      <c r="I74" s="56" t="s">
        <v>107</v>
      </c>
      <c r="J74" s="159"/>
      <c r="K74" s="159"/>
      <c r="L74" s="159"/>
    </row>
    <row r="75" spans="1:19" ht="45" customHeight="1" thickBot="1" x14ac:dyDescent="0.3">
      <c r="A75" s="184" t="s">
        <v>139</v>
      </c>
      <c r="B75" s="184"/>
      <c r="C75" s="11"/>
      <c r="D75" s="69" t="s">
        <v>132</v>
      </c>
      <c r="E75" s="11"/>
      <c r="F75" s="184" t="s">
        <v>140</v>
      </c>
      <c r="G75" s="184"/>
      <c r="H75" s="11"/>
      <c r="I75" s="69" t="s">
        <v>107</v>
      </c>
      <c r="J75" s="185"/>
      <c r="K75" s="185"/>
      <c r="L75" s="185"/>
    </row>
    <row r="76" spans="1:19" ht="15" customHeight="1" thickBot="1" x14ac:dyDescent="0.3">
      <c r="A76" s="93" t="s">
        <v>141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5"/>
    </row>
    <row r="77" spans="1:19" ht="30" customHeight="1" x14ac:dyDescent="0.25">
      <c r="A77" s="99" t="s">
        <v>142</v>
      </c>
      <c r="B77" s="99"/>
      <c r="C77" s="67" t="s">
        <v>125</v>
      </c>
      <c r="D77" s="67" t="s">
        <v>159</v>
      </c>
      <c r="E77" s="67" t="s">
        <v>160</v>
      </c>
      <c r="F77" s="99" t="s">
        <v>161</v>
      </c>
      <c r="G77" s="99"/>
      <c r="H77" s="99"/>
      <c r="I77" s="67" t="s">
        <v>163</v>
      </c>
      <c r="J77" s="99" t="s">
        <v>162</v>
      </c>
      <c r="K77" s="99"/>
      <c r="L77" s="99"/>
    </row>
    <row r="78" spans="1:19" x14ac:dyDescent="0.25">
      <c r="A78" s="159" t="s">
        <v>147</v>
      </c>
      <c r="B78" s="159"/>
      <c r="C78" s="44"/>
      <c r="D78" s="44"/>
      <c r="E78" s="44"/>
      <c r="F78" s="159"/>
      <c r="G78" s="159"/>
      <c r="H78" s="159"/>
      <c r="I78" s="44"/>
      <c r="J78" s="159"/>
      <c r="K78" s="159"/>
      <c r="L78" s="159"/>
      <c r="Q78" s="1" t="b">
        <f>IF(C78="si",1)</f>
        <v>0</v>
      </c>
      <c r="R78" s="1" t="b">
        <f>IF(D78="si",1)</f>
        <v>0</v>
      </c>
      <c r="S78" s="1" t="b">
        <f>IF(I78="si",1)</f>
        <v>0</v>
      </c>
    </row>
    <row r="79" spans="1:19" x14ac:dyDescent="0.25">
      <c r="A79" s="159" t="s">
        <v>149</v>
      </c>
      <c r="B79" s="159"/>
      <c r="C79" s="44"/>
      <c r="D79" s="44"/>
      <c r="E79" s="44"/>
      <c r="F79" s="159"/>
      <c r="G79" s="159"/>
      <c r="H79" s="159"/>
      <c r="I79" s="44"/>
      <c r="J79" s="159"/>
      <c r="K79" s="159"/>
      <c r="L79" s="159"/>
      <c r="Q79" s="1" t="b">
        <f t="shared" ref="Q79:Q94" si="4">IF(C79="si",1)</f>
        <v>0</v>
      </c>
      <c r="R79" s="1" t="b">
        <f t="shared" ref="R79:R94" si="5">IF(D79="si",1)</f>
        <v>0</v>
      </c>
      <c r="S79" s="1" t="b">
        <f t="shared" ref="S79:S94" si="6">IF(I79="si",1)</f>
        <v>0</v>
      </c>
    </row>
    <row r="80" spans="1:19" ht="45" customHeight="1" x14ac:dyDescent="0.25">
      <c r="A80" s="159" t="s">
        <v>143</v>
      </c>
      <c r="B80" s="159"/>
      <c r="C80" s="44"/>
      <c r="D80" s="46"/>
      <c r="E80" s="46"/>
      <c r="F80" s="159"/>
      <c r="G80" s="159"/>
      <c r="H80" s="159"/>
      <c r="I80" s="44"/>
      <c r="J80" s="159"/>
      <c r="K80" s="159"/>
      <c r="L80" s="159"/>
      <c r="Q80" s="1" t="b">
        <f t="shared" si="4"/>
        <v>0</v>
      </c>
      <c r="R80" s="1" t="b">
        <f t="shared" si="5"/>
        <v>0</v>
      </c>
      <c r="S80" s="1" t="b">
        <f t="shared" si="6"/>
        <v>0</v>
      </c>
    </row>
    <row r="81" spans="1:19" x14ac:dyDescent="0.25">
      <c r="A81" s="159" t="s">
        <v>157</v>
      </c>
      <c r="B81" s="159"/>
      <c r="C81" s="44"/>
      <c r="D81" s="44"/>
      <c r="E81" s="44"/>
      <c r="F81" s="159"/>
      <c r="G81" s="159"/>
      <c r="H81" s="159"/>
      <c r="I81" s="44"/>
      <c r="J81" s="159"/>
      <c r="K81" s="159"/>
      <c r="L81" s="159"/>
      <c r="Q81" s="1" t="b">
        <f t="shared" si="4"/>
        <v>0</v>
      </c>
      <c r="R81" s="1" t="b">
        <f t="shared" si="5"/>
        <v>0</v>
      </c>
      <c r="S81" s="1" t="b">
        <f t="shared" si="6"/>
        <v>0</v>
      </c>
    </row>
    <row r="82" spans="1:19" x14ac:dyDescent="0.25">
      <c r="A82" s="159" t="s">
        <v>145</v>
      </c>
      <c r="B82" s="159"/>
      <c r="C82" s="44"/>
      <c r="D82" s="44"/>
      <c r="E82" s="44"/>
      <c r="F82" s="159"/>
      <c r="G82" s="159"/>
      <c r="H82" s="159"/>
      <c r="I82" s="44"/>
      <c r="J82" s="159"/>
      <c r="K82" s="159"/>
      <c r="L82" s="159"/>
      <c r="Q82" s="1" t="b">
        <f t="shared" si="4"/>
        <v>0</v>
      </c>
      <c r="R82" s="1" t="b">
        <f t="shared" si="5"/>
        <v>0</v>
      </c>
      <c r="S82" s="1" t="b">
        <f t="shared" si="6"/>
        <v>0</v>
      </c>
    </row>
    <row r="83" spans="1:19" x14ac:dyDescent="0.25">
      <c r="A83" s="159" t="s">
        <v>154</v>
      </c>
      <c r="B83" s="159"/>
      <c r="C83" s="44"/>
      <c r="D83" s="44"/>
      <c r="E83" s="44"/>
      <c r="F83" s="159"/>
      <c r="G83" s="159"/>
      <c r="H83" s="159"/>
      <c r="I83" s="44"/>
      <c r="J83" s="159"/>
      <c r="K83" s="159"/>
      <c r="L83" s="159"/>
      <c r="Q83" s="1" t="b">
        <f t="shared" si="4"/>
        <v>0</v>
      </c>
      <c r="R83" s="1" t="b">
        <f t="shared" si="5"/>
        <v>0</v>
      </c>
      <c r="S83" s="1" t="b">
        <f t="shared" si="6"/>
        <v>0</v>
      </c>
    </row>
    <row r="84" spans="1:19" x14ac:dyDescent="0.25">
      <c r="A84" s="159" t="s">
        <v>158</v>
      </c>
      <c r="B84" s="159"/>
      <c r="C84" s="44"/>
      <c r="D84" s="44"/>
      <c r="E84" s="44"/>
      <c r="F84" s="159"/>
      <c r="G84" s="159"/>
      <c r="H84" s="159"/>
      <c r="I84" s="44"/>
      <c r="J84" s="159"/>
      <c r="K84" s="159"/>
      <c r="L84" s="159"/>
      <c r="Q84" s="1" t="b">
        <f t="shared" si="4"/>
        <v>0</v>
      </c>
      <c r="R84" s="1" t="b">
        <f t="shared" si="5"/>
        <v>0</v>
      </c>
      <c r="S84" s="1" t="b">
        <f t="shared" si="6"/>
        <v>0</v>
      </c>
    </row>
    <row r="85" spans="1:19" x14ac:dyDescent="0.25">
      <c r="A85" s="159" t="s">
        <v>146</v>
      </c>
      <c r="B85" s="159"/>
      <c r="C85" s="44"/>
      <c r="D85" s="44"/>
      <c r="E85" s="44"/>
      <c r="F85" s="159"/>
      <c r="G85" s="159"/>
      <c r="H85" s="159"/>
      <c r="I85" s="44"/>
      <c r="J85" s="159"/>
      <c r="K85" s="159"/>
      <c r="L85" s="159"/>
      <c r="Q85" s="1" t="b">
        <f t="shared" si="4"/>
        <v>0</v>
      </c>
      <c r="R85" s="1" t="b">
        <f t="shared" si="5"/>
        <v>0</v>
      </c>
      <c r="S85" s="1" t="b">
        <f t="shared" si="6"/>
        <v>0</v>
      </c>
    </row>
    <row r="86" spans="1:19" x14ac:dyDescent="0.25">
      <c r="A86" s="178" t="s">
        <v>151</v>
      </c>
      <c r="B86" s="178"/>
      <c r="C86" s="44"/>
      <c r="D86" s="44"/>
      <c r="E86" s="44"/>
      <c r="F86" s="159"/>
      <c r="G86" s="159"/>
      <c r="H86" s="159"/>
      <c r="I86" s="44"/>
      <c r="J86" s="159"/>
      <c r="K86" s="159"/>
      <c r="L86" s="159"/>
      <c r="Q86" s="1" t="b">
        <f t="shared" si="4"/>
        <v>0</v>
      </c>
      <c r="R86" s="1" t="b">
        <f t="shared" si="5"/>
        <v>0</v>
      </c>
      <c r="S86" s="1" t="b">
        <f t="shared" si="6"/>
        <v>0</v>
      </c>
    </row>
    <row r="87" spans="1:19" x14ac:dyDescent="0.25">
      <c r="A87" s="178" t="s">
        <v>150</v>
      </c>
      <c r="B87" s="178"/>
      <c r="C87" s="44"/>
      <c r="D87" s="44"/>
      <c r="E87" s="44"/>
      <c r="F87" s="159"/>
      <c r="G87" s="159"/>
      <c r="H87" s="159"/>
      <c r="I87" s="44"/>
      <c r="J87" s="159"/>
      <c r="K87" s="159"/>
      <c r="L87" s="159"/>
      <c r="Q87" s="1" t="b">
        <f t="shared" si="4"/>
        <v>0</v>
      </c>
      <c r="R87" s="1" t="b">
        <f t="shared" si="5"/>
        <v>0</v>
      </c>
      <c r="S87" s="1" t="b">
        <f t="shared" si="6"/>
        <v>0</v>
      </c>
    </row>
    <row r="88" spans="1:19" x14ac:dyDescent="0.25">
      <c r="A88" s="178" t="s">
        <v>152</v>
      </c>
      <c r="B88" s="178"/>
      <c r="C88" s="44"/>
      <c r="D88" s="44"/>
      <c r="E88" s="44"/>
      <c r="F88" s="159"/>
      <c r="G88" s="159"/>
      <c r="H88" s="159"/>
      <c r="I88" s="44"/>
      <c r="J88" s="159"/>
      <c r="K88" s="159"/>
      <c r="L88" s="159"/>
      <c r="Q88" s="1" t="b">
        <f t="shared" si="4"/>
        <v>0</v>
      </c>
      <c r="R88" s="1" t="b">
        <f t="shared" si="5"/>
        <v>0</v>
      </c>
      <c r="S88" s="1" t="b">
        <f t="shared" si="6"/>
        <v>0</v>
      </c>
    </row>
    <row r="89" spans="1:19" x14ac:dyDescent="0.25">
      <c r="A89" s="159" t="s">
        <v>153</v>
      </c>
      <c r="B89" s="159"/>
      <c r="C89" s="44"/>
      <c r="D89" s="44"/>
      <c r="E89" s="44"/>
      <c r="F89" s="159"/>
      <c r="G89" s="159"/>
      <c r="H89" s="159"/>
      <c r="I89" s="44"/>
      <c r="J89" s="159"/>
      <c r="K89" s="159"/>
      <c r="L89" s="159"/>
      <c r="Q89" s="1" t="b">
        <f t="shared" si="4"/>
        <v>0</v>
      </c>
      <c r="R89" s="1" t="b">
        <f t="shared" si="5"/>
        <v>0</v>
      </c>
      <c r="S89" s="1" t="b">
        <f t="shared" si="6"/>
        <v>0</v>
      </c>
    </row>
    <row r="90" spans="1:19" x14ac:dyDescent="0.25">
      <c r="A90" s="159" t="s">
        <v>155</v>
      </c>
      <c r="B90" s="159"/>
      <c r="C90" s="44"/>
      <c r="D90" s="44"/>
      <c r="E90" s="44"/>
      <c r="F90" s="159"/>
      <c r="G90" s="159"/>
      <c r="H90" s="159"/>
      <c r="I90" s="44"/>
      <c r="J90" s="159"/>
      <c r="K90" s="159"/>
      <c r="L90" s="159"/>
      <c r="Q90" s="1" t="b">
        <f t="shared" si="4"/>
        <v>0</v>
      </c>
      <c r="R90" s="1" t="b">
        <f t="shared" si="5"/>
        <v>0</v>
      </c>
      <c r="S90" s="1" t="b">
        <f t="shared" si="6"/>
        <v>0</v>
      </c>
    </row>
    <row r="91" spans="1:19" x14ac:dyDescent="0.25">
      <c r="A91" s="159" t="s">
        <v>156</v>
      </c>
      <c r="B91" s="159"/>
      <c r="C91" s="44"/>
      <c r="D91" s="44"/>
      <c r="E91" s="44"/>
      <c r="F91" s="159"/>
      <c r="G91" s="159"/>
      <c r="H91" s="159"/>
      <c r="I91" s="44"/>
      <c r="J91" s="159"/>
      <c r="K91" s="159"/>
      <c r="L91" s="159"/>
      <c r="Q91" s="1" t="b">
        <f t="shared" si="4"/>
        <v>0</v>
      </c>
      <c r="R91" s="1" t="b">
        <f t="shared" si="5"/>
        <v>0</v>
      </c>
      <c r="S91" s="1" t="b">
        <f t="shared" si="6"/>
        <v>0</v>
      </c>
    </row>
    <row r="92" spans="1:19" x14ac:dyDescent="0.25">
      <c r="A92" s="159" t="s">
        <v>144</v>
      </c>
      <c r="B92" s="159"/>
      <c r="C92" s="44"/>
      <c r="D92" s="44"/>
      <c r="E92" s="44"/>
      <c r="F92" s="159"/>
      <c r="G92" s="159"/>
      <c r="H92" s="159"/>
      <c r="I92" s="44"/>
      <c r="J92" s="159"/>
      <c r="K92" s="159"/>
      <c r="L92" s="159"/>
      <c r="Q92" s="1" t="b">
        <f t="shared" si="4"/>
        <v>0</v>
      </c>
      <c r="R92" s="1" t="b">
        <f t="shared" si="5"/>
        <v>0</v>
      </c>
      <c r="S92" s="1" t="b">
        <f t="shared" si="6"/>
        <v>0</v>
      </c>
    </row>
    <row r="93" spans="1:19" x14ac:dyDescent="0.25">
      <c r="A93" s="159" t="s">
        <v>148</v>
      </c>
      <c r="B93" s="159"/>
      <c r="C93" s="44"/>
      <c r="D93" s="44"/>
      <c r="E93" s="44"/>
      <c r="F93" s="159"/>
      <c r="G93" s="159"/>
      <c r="H93" s="159"/>
      <c r="I93" s="44"/>
      <c r="J93" s="159"/>
      <c r="K93" s="159"/>
      <c r="L93" s="159"/>
      <c r="Q93" s="1" t="b">
        <f t="shared" si="4"/>
        <v>0</v>
      </c>
      <c r="R93" s="1" t="b">
        <f t="shared" si="5"/>
        <v>0</v>
      </c>
      <c r="S93" s="1" t="b">
        <f t="shared" si="6"/>
        <v>0</v>
      </c>
    </row>
    <row r="94" spans="1:19" x14ac:dyDescent="0.25">
      <c r="A94" s="159" t="s">
        <v>326</v>
      </c>
      <c r="B94" s="159"/>
      <c r="C94" s="44"/>
      <c r="D94" s="44"/>
      <c r="E94" s="44"/>
      <c r="F94" s="159"/>
      <c r="G94" s="159"/>
      <c r="H94" s="159"/>
      <c r="I94" s="44"/>
      <c r="J94" s="159"/>
      <c r="K94" s="159"/>
      <c r="L94" s="159"/>
      <c r="Q94" s="1" t="b">
        <f t="shared" si="4"/>
        <v>0</v>
      </c>
      <c r="R94" s="1" t="b">
        <f t="shared" si="5"/>
        <v>0</v>
      </c>
      <c r="S94" s="1" t="b">
        <f t="shared" si="6"/>
        <v>0</v>
      </c>
    </row>
    <row r="95" spans="1:19" ht="30" customHeight="1" x14ac:dyDescent="0.25">
      <c r="A95" s="114" t="s">
        <v>100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6"/>
    </row>
    <row r="96" spans="1:19" ht="62.25" customHeight="1" x14ac:dyDescent="0.25">
      <c r="A96" s="90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2"/>
    </row>
    <row r="97" spans="1:12" ht="30" customHeight="1" x14ac:dyDescent="0.25">
      <c r="A97" s="114" t="s">
        <v>101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6"/>
    </row>
    <row r="98" spans="1:12" ht="61.5" customHeight="1" x14ac:dyDescent="0.25">
      <c r="A98" s="90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2"/>
    </row>
    <row r="99" spans="1:12" ht="30" customHeight="1" x14ac:dyDescent="0.25">
      <c r="A99" s="114" t="s">
        <v>102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6"/>
    </row>
    <row r="100" spans="1:12" ht="75.75" customHeight="1" x14ac:dyDescent="0.25">
      <c r="A100" s="90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2"/>
    </row>
    <row r="101" spans="1:12" ht="15" customHeight="1" x14ac:dyDescent="0.25">
      <c r="A101" s="141" t="s">
        <v>327</v>
      </c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</row>
    <row r="102" spans="1:12" ht="45" customHeight="1" x14ac:dyDescent="0.25">
      <c r="A102" s="121" t="s">
        <v>341</v>
      </c>
      <c r="B102" s="122"/>
      <c r="C102" s="122"/>
      <c r="D102" s="123"/>
      <c r="E102" s="111"/>
      <c r="F102" s="120" t="s">
        <v>176</v>
      </c>
      <c r="G102" s="120"/>
      <c r="H102" s="120"/>
      <c r="I102" s="120"/>
      <c r="J102" s="120"/>
      <c r="K102" s="46"/>
      <c r="L102" s="49" t="e">
        <f>+K102/E102</f>
        <v>#DIV/0!</v>
      </c>
    </row>
    <row r="103" spans="1:12" ht="45" customHeight="1" x14ac:dyDescent="0.25">
      <c r="A103" s="124"/>
      <c r="B103" s="125"/>
      <c r="C103" s="125"/>
      <c r="D103" s="126"/>
      <c r="E103" s="112"/>
      <c r="F103" s="120" t="s">
        <v>339</v>
      </c>
      <c r="G103" s="120"/>
      <c r="H103" s="120"/>
      <c r="I103" s="120"/>
      <c r="J103" s="120"/>
      <c r="K103" s="46"/>
      <c r="L103" s="49" t="e">
        <f>+K103/E102</f>
        <v>#DIV/0!</v>
      </c>
    </row>
    <row r="104" spans="1:12" ht="45" customHeight="1" x14ac:dyDescent="0.25">
      <c r="A104" s="127"/>
      <c r="B104" s="128"/>
      <c r="C104" s="128"/>
      <c r="D104" s="129"/>
      <c r="E104" s="113"/>
      <c r="F104" s="120" t="s">
        <v>177</v>
      </c>
      <c r="G104" s="120"/>
      <c r="H104" s="120"/>
      <c r="I104" s="120"/>
      <c r="J104" s="120"/>
      <c r="K104" s="46"/>
      <c r="L104" s="49" t="e">
        <f>+K104/E102</f>
        <v>#DIV/0!</v>
      </c>
    </row>
    <row r="105" spans="1:12" s="59" customFormat="1" ht="45" customHeight="1" x14ac:dyDescent="0.25">
      <c r="A105" s="115" t="s">
        <v>342</v>
      </c>
      <c r="B105" s="115"/>
      <c r="C105" s="115"/>
      <c r="D105" s="115"/>
      <c r="E105" s="120" t="s">
        <v>343</v>
      </c>
      <c r="F105" s="120"/>
      <c r="H105" s="56" t="s">
        <v>344</v>
      </c>
      <c r="I105" s="60"/>
      <c r="J105" s="114" t="s">
        <v>345</v>
      </c>
      <c r="K105" s="116"/>
      <c r="L105" s="49" t="e">
        <f>+E106/I105</f>
        <v>#DIV/0!</v>
      </c>
    </row>
    <row r="106" spans="1:12" ht="45" customHeight="1" x14ac:dyDescent="0.25">
      <c r="A106" s="121" t="s">
        <v>340</v>
      </c>
      <c r="B106" s="122"/>
      <c r="C106" s="122"/>
      <c r="D106" s="123"/>
      <c r="E106" s="145"/>
      <c r="F106" s="120" t="s">
        <v>176</v>
      </c>
      <c r="G106" s="120"/>
      <c r="H106" s="120"/>
      <c r="I106" s="120"/>
      <c r="J106" s="120"/>
      <c r="K106" s="46"/>
      <c r="L106" s="49" t="e">
        <f>+K106/E106</f>
        <v>#DIV/0!</v>
      </c>
    </row>
    <row r="107" spans="1:12" ht="45" customHeight="1" x14ac:dyDescent="0.25">
      <c r="A107" s="124"/>
      <c r="B107" s="125"/>
      <c r="C107" s="125"/>
      <c r="D107" s="126"/>
      <c r="E107" s="146"/>
      <c r="F107" s="120" t="s">
        <v>339</v>
      </c>
      <c r="G107" s="120"/>
      <c r="H107" s="120"/>
      <c r="I107" s="120"/>
      <c r="J107" s="120"/>
      <c r="K107" s="46"/>
      <c r="L107" s="49" t="e">
        <f>+K107/E106</f>
        <v>#DIV/0!</v>
      </c>
    </row>
    <row r="108" spans="1:12" ht="45" customHeight="1" thickBot="1" x14ac:dyDescent="0.3">
      <c r="A108" s="124"/>
      <c r="B108" s="125"/>
      <c r="C108" s="125"/>
      <c r="D108" s="126"/>
      <c r="E108" s="146"/>
      <c r="F108" s="144" t="s">
        <v>177</v>
      </c>
      <c r="G108" s="144"/>
      <c r="H108" s="144"/>
      <c r="I108" s="144"/>
      <c r="J108" s="144"/>
      <c r="K108" s="65"/>
      <c r="L108" s="66" t="e">
        <f>+K108/E106</f>
        <v>#DIV/0!</v>
      </c>
    </row>
    <row r="109" spans="1:12" ht="15" customHeight="1" thickBot="1" x14ac:dyDescent="0.3">
      <c r="A109" s="93" t="s">
        <v>359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5"/>
    </row>
    <row r="110" spans="1:12" ht="45" customHeight="1" x14ac:dyDescent="0.25">
      <c r="A110" s="74" t="s">
        <v>360</v>
      </c>
      <c r="B110" s="99" t="s">
        <v>361</v>
      </c>
      <c r="C110" s="99"/>
      <c r="D110" s="75" t="s">
        <v>365</v>
      </c>
      <c r="E110" s="74" t="s">
        <v>360</v>
      </c>
      <c r="F110" s="96" t="s">
        <v>361</v>
      </c>
      <c r="G110" s="97"/>
      <c r="H110" s="75" t="s">
        <v>365</v>
      </c>
      <c r="I110" s="76" t="s">
        <v>363</v>
      </c>
      <c r="J110" s="70" t="s">
        <v>47</v>
      </c>
      <c r="K110" s="67" t="s">
        <v>365</v>
      </c>
      <c r="L110" s="86" t="s">
        <v>364</v>
      </c>
    </row>
    <row r="111" spans="1:12" s="59" customFormat="1" ht="15" customHeight="1" x14ac:dyDescent="0.25">
      <c r="A111" s="77"/>
      <c r="B111" s="87"/>
      <c r="C111" s="88"/>
      <c r="D111" s="80"/>
      <c r="E111" s="77"/>
      <c r="F111" s="89"/>
      <c r="G111" s="89"/>
      <c r="H111" s="80"/>
      <c r="I111" s="81"/>
      <c r="J111" s="79"/>
      <c r="K111" s="78"/>
      <c r="L111" s="82"/>
    </row>
    <row r="112" spans="1:12" s="59" customFormat="1" ht="15" customHeight="1" x14ac:dyDescent="0.25">
      <c r="A112" s="77"/>
      <c r="B112" s="87"/>
      <c r="C112" s="88"/>
      <c r="D112" s="80"/>
      <c r="E112" s="77"/>
      <c r="F112" s="89"/>
      <c r="G112" s="89"/>
      <c r="H112" s="80"/>
      <c r="I112" s="81"/>
      <c r="J112" s="79"/>
      <c r="K112" s="78"/>
      <c r="L112" s="82"/>
    </row>
    <row r="113" spans="1:12" s="59" customFormat="1" ht="16.5" customHeight="1" x14ac:dyDescent="0.25">
      <c r="A113" s="77"/>
      <c r="B113" s="87"/>
      <c r="C113" s="88"/>
      <c r="D113" s="80"/>
      <c r="E113" s="77"/>
      <c r="F113" s="89"/>
      <c r="G113" s="89"/>
      <c r="H113" s="80"/>
      <c r="I113" s="81"/>
      <c r="J113" s="79"/>
      <c r="K113" s="78"/>
      <c r="L113" s="82"/>
    </row>
    <row r="114" spans="1:12" s="59" customFormat="1" ht="15" customHeight="1" x14ac:dyDescent="0.25">
      <c r="A114" s="77"/>
      <c r="B114" s="87"/>
      <c r="C114" s="88"/>
      <c r="D114" s="80"/>
      <c r="E114" s="77"/>
      <c r="F114" s="89"/>
      <c r="G114" s="89"/>
      <c r="H114" s="80"/>
      <c r="I114" s="81"/>
      <c r="J114" s="79"/>
      <c r="K114" s="78"/>
      <c r="L114" s="82"/>
    </row>
    <row r="115" spans="1:12" s="59" customFormat="1" ht="15" customHeight="1" x14ac:dyDescent="0.25">
      <c r="A115" s="77"/>
      <c r="B115" s="87"/>
      <c r="C115" s="88"/>
      <c r="D115" s="80"/>
      <c r="E115" s="77"/>
      <c r="F115" s="89"/>
      <c r="G115" s="89"/>
      <c r="H115" s="80"/>
      <c r="I115" s="81"/>
      <c r="J115" s="79"/>
      <c r="K115" s="78"/>
      <c r="L115" s="82"/>
    </row>
    <row r="116" spans="1:12" s="59" customFormat="1" ht="15" customHeight="1" x14ac:dyDescent="0.25">
      <c r="A116" s="77"/>
      <c r="B116" s="87"/>
      <c r="C116" s="88"/>
      <c r="D116" s="80"/>
      <c r="E116" s="77"/>
      <c r="F116" s="89"/>
      <c r="G116" s="89"/>
      <c r="H116" s="80"/>
      <c r="I116" s="81"/>
      <c r="J116" s="79"/>
      <c r="K116" s="78"/>
      <c r="L116" s="82"/>
    </row>
    <row r="117" spans="1:12" ht="15" customHeight="1" x14ac:dyDescent="0.25">
      <c r="A117" s="71"/>
      <c r="B117" s="87"/>
      <c r="C117" s="88"/>
      <c r="D117" s="72"/>
      <c r="E117" s="73"/>
      <c r="F117" s="89"/>
      <c r="G117" s="89"/>
      <c r="H117" s="72"/>
      <c r="I117" s="81"/>
      <c r="J117" s="53"/>
      <c r="K117" s="53"/>
      <c r="L117" s="82"/>
    </row>
    <row r="118" spans="1:12" ht="15" customHeight="1" thickBot="1" x14ac:dyDescent="0.3">
      <c r="A118" s="83"/>
      <c r="B118" s="100"/>
      <c r="C118" s="101"/>
      <c r="D118" s="84"/>
      <c r="E118" s="85"/>
      <c r="F118" s="98"/>
      <c r="G118" s="98"/>
      <c r="H118" s="84"/>
      <c r="I118" s="81"/>
      <c r="J118" s="64"/>
      <c r="K118" s="64"/>
      <c r="L118" s="82"/>
    </row>
    <row r="119" spans="1:12" ht="15" customHeight="1" thickBot="1" x14ac:dyDescent="0.3">
      <c r="A119" s="93" t="s">
        <v>358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5"/>
    </row>
    <row r="120" spans="1:12" ht="15.75" thickBot="1" x14ac:dyDescent="0.3">
      <c r="A120" s="181" t="s">
        <v>178</v>
      </c>
      <c r="B120" s="182"/>
      <c r="C120" s="182"/>
      <c r="D120" s="183"/>
      <c r="E120" s="181" t="s">
        <v>179</v>
      </c>
      <c r="F120" s="182"/>
      <c r="G120" s="182"/>
      <c r="H120" s="183"/>
      <c r="I120" s="181" t="s">
        <v>180</v>
      </c>
      <c r="J120" s="182"/>
      <c r="K120" s="182"/>
      <c r="L120" s="183"/>
    </row>
    <row r="121" spans="1:12" ht="60" customHeight="1" x14ac:dyDescent="0.25">
      <c r="A121" s="130" t="s">
        <v>181</v>
      </c>
      <c r="B121" s="131"/>
      <c r="C121" s="138" t="s">
        <v>347</v>
      </c>
      <c r="D121" s="139"/>
      <c r="E121" s="63"/>
      <c r="F121" s="138" t="s">
        <v>348</v>
      </c>
      <c r="G121" s="138"/>
      <c r="H121" s="43"/>
      <c r="I121" s="140" t="s">
        <v>349</v>
      </c>
      <c r="J121" s="138"/>
      <c r="K121" s="142"/>
      <c r="L121" s="143"/>
    </row>
    <row r="122" spans="1:12" ht="45" customHeight="1" x14ac:dyDescent="0.25">
      <c r="A122" s="132"/>
      <c r="B122" s="126"/>
      <c r="C122" s="144">
        <f>+E121+H121+K121</f>
        <v>0</v>
      </c>
      <c r="D122" s="175" t="e">
        <f>+C122/E106</f>
        <v>#DIV/0!</v>
      </c>
      <c r="E122" s="169" t="s">
        <v>182</v>
      </c>
      <c r="F122" s="160"/>
      <c r="G122" s="53"/>
      <c r="H122" s="10" t="e">
        <f>+G122/E106</f>
        <v>#DIV/0!</v>
      </c>
      <c r="I122" s="169" t="s">
        <v>183</v>
      </c>
      <c r="J122" s="160"/>
      <c r="K122" s="46"/>
      <c r="L122" s="10" t="e">
        <f>+K122/E106</f>
        <v>#DIV/0!</v>
      </c>
    </row>
    <row r="123" spans="1:12" ht="30" customHeight="1" x14ac:dyDescent="0.25">
      <c r="A123" s="132"/>
      <c r="B123" s="126"/>
      <c r="C123" s="179"/>
      <c r="D123" s="175"/>
      <c r="E123" s="169" t="s">
        <v>184</v>
      </c>
      <c r="F123" s="160"/>
      <c r="G123" s="177"/>
      <c r="H123" s="175" t="e">
        <f>+G123/E106</f>
        <v>#DIV/0!</v>
      </c>
      <c r="I123" s="169" t="s">
        <v>185</v>
      </c>
      <c r="J123" s="160"/>
      <c r="K123" s="44"/>
      <c r="L123" s="10" t="e">
        <f>+K123/E106</f>
        <v>#DIV/0!</v>
      </c>
    </row>
    <row r="124" spans="1:12" ht="30" customHeight="1" x14ac:dyDescent="0.25">
      <c r="A124" s="132"/>
      <c r="B124" s="126"/>
      <c r="C124" s="179"/>
      <c r="D124" s="175"/>
      <c r="E124" s="169"/>
      <c r="F124" s="160"/>
      <c r="G124" s="177"/>
      <c r="H124" s="175"/>
      <c r="I124" s="169" t="s">
        <v>186</v>
      </c>
      <c r="J124" s="160"/>
      <c r="K124" s="44"/>
      <c r="L124" s="10" t="e">
        <f>+K124/E106</f>
        <v>#DIV/0!</v>
      </c>
    </row>
    <row r="125" spans="1:12" ht="30" customHeight="1" x14ac:dyDescent="0.25">
      <c r="A125" s="132"/>
      <c r="B125" s="126"/>
      <c r="C125" s="179"/>
      <c r="D125" s="175"/>
      <c r="E125" s="169"/>
      <c r="F125" s="160"/>
      <c r="G125" s="177"/>
      <c r="H125" s="175"/>
      <c r="I125" s="169" t="s">
        <v>187</v>
      </c>
      <c r="J125" s="160"/>
      <c r="K125" s="44"/>
      <c r="L125" s="10" t="e">
        <f>+K125/E106</f>
        <v>#DIV/0!</v>
      </c>
    </row>
    <row r="126" spans="1:12" x14ac:dyDescent="0.25">
      <c r="A126" s="132"/>
      <c r="B126" s="126"/>
      <c r="C126" s="179"/>
      <c r="D126" s="175"/>
      <c r="E126" s="169"/>
      <c r="F126" s="160"/>
      <c r="G126" s="177"/>
      <c r="H126" s="175"/>
      <c r="I126" s="169" t="s">
        <v>188</v>
      </c>
      <c r="J126" s="160"/>
      <c r="K126" s="44"/>
      <c r="L126" s="10" t="e">
        <f>+K126/E106</f>
        <v>#DIV/0!</v>
      </c>
    </row>
    <row r="127" spans="1:12" x14ac:dyDescent="0.25">
      <c r="A127" s="132"/>
      <c r="B127" s="126"/>
      <c r="C127" s="179"/>
      <c r="D127" s="175"/>
      <c r="E127" s="169"/>
      <c r="F127" s="160"/>
      <c r="G127" s="177"/>
      <c r="H127" s="175"/>
      <c r="I127" s="169" t="s">
        <v>189</v>
      </c>
      <c r="J127" s="160"/>
      <c r="K127" s="44"/>
      <c r="L127" s="10" t="e">
        <f>+K127/E106</f>
        <v>#DIV/0!</v>
      </c>
    </row>
    <row r="128" spans="1:12" ht="15.75" thickBot="1" x14ac:dyDescent="0.3">
      <c r="A128" s="133"/>
      <c r="B128" s="134"/>
      <c r="C128" s="180"/>
      <c r="D128" s="176"/>
      <c r="E128" s="170" t="s">
        <v>190</v>
      </c>
      <c r="F128" s="171"/>
      <c r="G128" s="62"/>
      <c r="H128" s="9" t="e">
        <f>+G128/E106</f>
        <v>#DIV/0!</v>
      </c>
      <c r="I128" s="135"/>
      <c r="J128" s="136"/>
      <c r="K128" s="136"/>
      <c r="L128" s="137"/>
    </row>
    <row r="129" spans="1:12" ht="60" customHeight="1" x14ac:dyDescent="0.25">
      <c r="A129" s="130" t="s">
        <v>191</v>
      </c>
      <c r="B129" s="131"/>
      <c r="C129" s="138" t="s">
        <v>347</v>
      </c>
      <c r="D129" s="139"/>
      <c r="E129" s="63"/>
      <c r="F129" s="138" t="s">
        <v>348</v>
      </c>
      <c r="G129" s="138"/>
      <c r="H129" s="43"/>
      <c r="I129" s="140" t="s">
        <v>349</v>
      </c>
      <c r="J129" s="138"/>
      <c r="K129" s="142"/>
      <c r="L129" s="143"/>
    </row>
    <row r="130" spans="1:12" ht="30" customHeight="1" x14ac:dyDescent="0.25">
      <c r="A130" s="132"/>
      <c r="B130" s="126"/>
      <c r="C130" s="120">
        <f>+E129+H129+K129</f>
        <v>0</v>
      </c>
      <c r="D130" s="175" t="e">
        <f>+C130/E106</f>
        <v>#DIV/0!</v>
      </c>
      <c r="E130" s="169" t="s">
        <v>192</v>
      </c>
      <c r="F130" s="160"/>
      <c r="G130" s="52"/>
      <c r="H130" s="10" t="e">
        <f>+G130/E106</f>
        <v>#DIV/0!</v>
      </c>
      <c r="I130" s="186"/>
      <c r="J130" s="187"/>
      <c r="K130" s="187"/>
      <c r="L130" s="188"/>
    </row>
    <row r="131" spans="1:12" ht="15" customHeight="1" x14ac:dyDescent="0.25">
      <c r="A131" s="132"/>
      <c r="B131" s="126"/>
      <c r="C131" s="120"/>
      <c r="D131" s="175"/>
      <c r="E131" s="169" t="s">
        <v>193</v>
      </c>
      <c r="F131" s="160"/>
      <c r="G131" s="177"/>
      <c r="H131" s="175" t="e">
        <f>+G131/E106</f>
        <v>#DIV/0!</v>
      </c>
      <c r="I131" s="169" t="s">
        <v>194</v>
      </c>
      <c r="J131" s="160"/>
      <c r="K131" s="44"/>
      <c r="L131" s="10" t="e">
        <f>+K131/E106</f>
        <v>#DIV/0!</v>
      </c>
    </row>
    <row r="132" spans="1:12" x14ac:dyDescent="0.25">
      <c r="A132" s="132"/>
      <c r="B132" s="126"/>
      <c r="C132" s="120"/>
      <c r="D132" s="175"/>
      <c r="E132" s="169"/>
      <c r="F132" s="160"/>
      <c r="G132" s="177"/>
      <c r="H132" s="175"/>
      <c r="I132" s="169" t="s">
        <v>195</v>
      </c>
      <c r="J132" s="160"/>
      <c r="K132" s="44"/>
      <c r="L132" s="10" t="e">
        <f>+K132/E106</f>
        <v>#DIV/0!</v>
      </c>
    </row>
    <row r="133" spans="1:12" x14ac:dyDescent="0.25">
      <c r="A133" s="132"/>
      <c r="B133" s="126"/>
      <c r="C133" s="120"/>
      <c r="D133" s="175"/>
      <c r="E133" s="169"/>
      <c r="F133" s="160"/>
      <c r="G133" s="177"/>
      <c r="H133" s="175"/>
      <c r="I133" s="169" t="s">
        <v>196</v>
      </c>
      <c r="J133" s="160"/>
      <c r="K133" s="44"/>
      <c r="L133" s="10" t="e">
        <f>+K133/E106</f>
        <v>#DIV/0!</v>
      </c>
    </row>
    <row r="134" spans="1:12" x14ac:dyDescent="0.25">
      <c r="A134" s="132"/>
      <c r="B134" s="126"/>
      <c r="C134" s="120"/>
      <c r="D134" s="175"/>
      <c r="E134" s="169"/>
      <c r="F134" s="160"/>
      <c r="G134" s="177"/>
      <c r="H134" s="175"/>
      <c r="I134" s="169" t="s">
        <v>197</v>
      </c>
      <c r="J134" s="160"/>
      <c r="K134" s="44"/>
      <c r="L134" s="10" t="e">
        <f>+K134/E106</f>
        <v>#DIV/0!</v>
      </c>
    </row>
    <row r="135" spans="1:12" x14ac:dyDescent="0.25">
      <c r="A135" s="132"/>
      <c r="B135" s="126"/>
      <c r="C135" s="120"/>
      <c r="D135" s="175"/>
      <c r="E135" s="169"/>
      <c r="F135" s="160"/>
      <c r="G135" s="177"/>
      <c r="H135" s="175"/>
      <c r="I135" s="169" t="s">
        <v>198</v>
      </c>
      <c r="J135" s="160"/>
      <c r="K135" s="44"/>
      <c r="L135" s="10" t="e">
        <f>+K135/E106</f>
        <v>#DIV/0!</v>
      </c>
    </row>
    <row r="136" spans="1:12" ht="45" customHeight="1" x14ac:dyDescent="0.25">
      <c r="A136" s="132"/>
      <c r="B136" s="126"/>
      <c r="C136" s="120"/>
      <c r="D136" s="175"/>
      <c r="E136" s="169"/>
      <c r="F136" s="160"/>
      <c r="G136" s="177"/>
      <c r="H136" s="175"/>
      <c r="I136" s="169" t="s">
        <v>199</v>
      </c>
      <c r="J136" s="160"/>
      <c r="K136" s="44"/>
      <c r="L136" s="10" t="e">
        <f>+K136/E106</f>
        <v>#DIV/0!</v>
      </c>
    </row>
    <row r="137" spans="1:12" x14ac:dyDescent="0.25">
      <c r="A137" s="132"/>
      <c r="B137" s="126"/>
      <c r="C137" s="120"/>
      <c r="D137" s="175"/>
      <c r="E137" s="169" t="s">
        <v>200</v>
      </c>
      <c r="F137" s="160"/>
      <c r="G137" s="52"/>
      <c r="H137" s="10" t="e">
        <f>+G137/E106</f>
        <v>#DIV/0!</v>
      </c>
      <c r="I137" s="151"/>
      <c r="J137" s="152"/>
      <c r="K137" s="152"/>
      <c r="L137" s="153"/>
    </row>
    <row r="138" spans="1:12" ht="30" customHeight="1" thickBot="1" x14ac:dyDescent="0.3">
      <c r="A138" s="133"/>
      <c r="B138" s="134"/>
      <c r="C138" s="172"/>
      <c r="D138" s="176"/>
      <c r="E138" s="170" t="s">
        <v>201</v>
      </c>
      <c r="F138" s="171"/>
      <c r="G138" s="62"/>
      <c r="H138" s="9" t="e">
        <f>+G138/E106</f>
        <v>#DIV/0!</v>
      </c>
      <c r="I138" s="154"/>
      <c r="J138" s="155"/>
      <c r="K138" s="155"/>
      <c r="L138" s="156"/>
    </row>
    <row r="139" spans="1:12" ht="60" customHeight="1" thickBot="1" x14ac:dyDescent="0.3">
      <c r="A139" s="130" t="s">
        <v>202</v>
      </c>
      <c r="B139" s="131"/>
      <c r="C139" s="138" t="s">
        <v>347</v>
      </c>
      <c r="D139" s="139"/>
      <c r="E139" s="63"/>
      <c r="F139" s="138" t="s">
        <v>348</v>
      </c>
      <c r="G139" s="138"/>
      <c r="H139" s="43"/>
      <c r="I139" s="147" t="s">
        <v>349</v>
      </c>
      <c r="J139" s="148"/>
      <c r="K139" s="149"/>
      <c r="L139" s="150"/>
    </row>
    <row r="140" spans="1:12" ht="22.5" customHeight="1" x14ac:dyDescent="0.25">
      <c r="A140" s="132"/>
      <c r="B140" s="126"/>
      <c r="C140" s="120">
        <f>+E139+H139+K139</f>
        <v>0</v>
      </c>
      <c r="D140" s="173" t="e">
        <f>+C140/E106</f>
        <v>#DIV/0!</v>
      </c>
      <c r="E140" s="169" t="s">
        <v>203</v>
      </c>
      <c r="F140" s="160"/>
      <c r="G140" s="52"/>
      <c r="H140" s="10" t="e">
        <f>+G140/E106</f>
        <v>#DIV/0!</v>
      </c>
      <c r="I140" s="157"/>
      <c r="J140" s="157"/>
      <c r="K140" s="157"/>
      <c r="L140" s="158"/>
    </row>
    <row r="141" spans="1:12" ht="22.5" customHeight="1" thickBot="1" x14ac:dyDescent="0.3">
      <c r="A141" s="133"/>
      <c r="B141" s="134"/>
      <c r="C141" s="172"/>
      <c r="D141" s="174"/>
      <c r="E141" s="170" t="s">
        <v>204</v>
      </c>
      <c r="F141" s="171"/>
      <c r="G141" s="62"/>
      <c r="H141" s="9" t="e">
        <f>+G141/E106</f>
        <v>#DIV/0!</v>
      </c>
      <c r="I141" s="155"/>
      <c r="J141" s="155"/>
      <c r="K141" s="155"/>
      <c r="L141" s="156"/>
    </row>
    <row r="142" spans="1:12" ht="15" customHeight="1" thickBot="1" x14ac:dyDescent="0.3">
      <c r="A142" s="93" t="s">
        <v>211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5"/>
    </row>
    <row r="143" spans="1:12" s="2" customFormat="1" x14ac:dyDescent="0.25">
      <c r="A143" s="168" t="s">
        <v>205</v>
      </c>
      <c r="B143" s="68"/>
      <c r="C143" s="168" t="s">
        <v>206</v>
      </c>
      <c r="D143" s="68"/>
      <c r="E143" s="168" t="s">
        <v>207</v>
      </c>
      <c r="F143" s="68"/>
      <c r="G143" s="168" t="s">
        <v>208</v>
      </c>
      <c r="H143" s="68"/>
      <c r="I143" s="168" t="s">
        <v>209</v>
      </c>
      <c r="J143" s="68"/>
      <c r="K143" s="168" t="s">
        <v>210</v>
      </c>
      <c r="L143" s="68"/>
    </row>
    <row r="144" spans="1:12" x14ac:dyDescent="0.25">
      <c r="A144" s="120"/>
      <c r="B144" s="50" t="e">
        <f>+B143/$E$106</f>
        <v>#DIV/0!</v>
      </c>
      <c r="C144" s="120"/>
      <c r="D144" s="50" t="e">
        <f>+D143/$E$106</f>
        <v>#DIV/0!</v>
      </c>
      <c r="E144" s="120"/>
      <c r="F144" s="50" t="e">
        <f>+F143/$E$106</f>
        <v>#DIV/0!</v>
      </c>
      <c r="G144" s="120"/>
      <c r="H144" s="50" t="e">
        <f>+H143/$E$106</f>
        <v>#DIV/0!</v>
      </c>
      <c r="I144" s="120"/>
      <c r="J144" s="50" t="e">
        <f>+J143/$E$106</f>
        <v>#DIV/0!</v>
      </c>
      <c r="K144" s="120"/>
      <c r="L144" s="50" t="e">
        <f>+L143/$E$106</f>
        <v>#DIV/0!</v>
      </c>
    </row>
    <row r="145" spans="1:12" ht="45" customHeight="1" x14ac:dyDescent="0.25">
      <c r="A145" s="160" t="s">
        <v>213</v>
      </c>
      <c r="B145" s="160"/>
      <c r="C145" s="44"/>
      <c r="D145" s="56" t="s">
        <v>107</v>
      </c>
      <c r="E145" s="165"/>
      <c r="F145" s="165"/>
      <c r="G145" s="160" t="s">
        <v>214</v>
      </c>
      <c r="H145" s="160"/>
      <c r="I145" s="44"/>
      <c r="J145" s="56" t="s">
        <v>107</v>
      </c>
      <c r="K145" s="165"/>
      <c r="L145" s="165"/>
    </row>
    <row r="146" spans="1:12" ht="45" customHeight="1" x14ac:dyDescent="0.25">
      <c r="A146" s="160" t="s">
        <v>215</v>
      </c>
      <c r="B146" s="160"/>
      <c r="C146" s="44"/>
      <c r="D146" s="56" t="s">
        <v>107</v>
      </c>
      <c r="E146" s="165"/>
      <c r="F146" s="165"/>
      <c r="G146" s="160" t="s">
        <v>212</v>
      </c>
      <c r="H146" s="160"/>
      <c r="I146" s="44"/>
      <c r="J146" s="56" t="s">
        <v>107</v>
      </c>
      <c r="K146" s="165"/>
      <c r="L146" s="165"/>
    </row>
    <row r="147" spans="1:12" ht="45" customHeight="1" x14ac:dyDescent="0.25">
      <c r="A147" s="160" t="s">
        <v>308</v>
      </c>
      <c r="B147" s="160"/>
      <c r="C147" s="44"/>
      <c r="D147" s="56" t="s">
        <v>107</v>
      </c>
      <c r="E147" s="159"/>
      <c r="F147" s="159"/>
      <c r="G147" s="160" t="s">
        <v>309</v>
      </c>
      <c r="H147" s="160"/>
      <c r="I147" s="44"/>
      <c r="J147" s="56" t="s">
        <v>107</v>
      </c>
      <c r="K147" s="159"/>
      <c r="L147" s="159"/>
    </row>
    <row r="148" spans="1:12" ht="45" customHeight="1" x14ac:dyDescent="0.25">
      <c r="A148" s="160" t="s">
        <v>356</v>
      </c>
      <c r="B148" s="160"/>
      <c r="C148" s="44"/>
      <c r="D148" s="56" t="s">
        <v>357</v>
      </c>
      <c r="E148" s="159"/>
      <c r="F148" s="159"/>
      <c r="G148" s="160" t="s">
        <v>107</v>
      </c>
      <c r="H148" s="160"/>
      <c r="I148" s="90"/>
      <c r="J148" s="91"/>
      <c r="K148" s="91"/>
      <c r="L148" s="92"/>
    </row>
    <row r="149" spans="1:12" ht="45" customHeight="1" x14ac:dyDescent="0.25">
      <c r="A149" s="161" t="s">
        <v>350</v>
      </c>
      <c r="B149" s="162"/>
      <c r="D149" s="56" t="s">
        <v>352</v>
      </c>
      <c r="E149" s="166" t="e">
        <f>+C149/E106</f>
        <v>#DIV/0!</v>
      </c>
      <c r="F149" s="166"/>
      <c r="G149" s="160" t="s">
        <v>351</v>
      </c>
      <c r="H149" s="160"/>
      <c r="I149" s="44"/>
      <c r="J149" s="56" t="s">
        <v>352</v>
      </c>
      <c r="K149" s="166" t="e">
        <f>+I149/E106</f>
        <v>#DIV/0!</v>
      </c>
      <c r="L149" s="166"/>
    </row>
    <row r="150" spans="1:12" ht="45" customHeight="1" x14ac:dyDescent="0.25">
      <c r="A150" s="160" t="s">
        <v>353</v>
      </c>
      <c r="B150" s="160"/>
      <c r="C150" s="44"/>
      <c r="D150" s="56" t="s">
        <v>354</v>
      </c>
      <c r="E150" s="159"/>
      <c r="F150" s="159"/>
      <c r="G150" s="160" t="s">
        <v>355</v>
      </c>
      <c r="H150" s="160"/>
      <c r="I150" s="44"/>
      <c r="J150" s="56" t="s">
        <v>160</v>
      </c>
      <c r="K150" s="159"/>
      <c r="L150" s="159"/>
    </row>
    <row r="151" spans="1:12" ht="45" customHeight="1" x14ac:dyDescent="0.25">
      <c r="A151" s="160" t="s">
        <v>310</v>
      </c>
      <c r="B151" s="160"/>
      <c r="C151" s="90"/>
      <c r="D151" s="91"/>
      <c r="E151" s="91"/>
      <c r="F151" s="91"/>
      <c r="G151" s="91"/>
      <c r="H151" s="91"/>
      <c r="I151" s="91"/>
      <c r="J151" s="91"/>
      <c r="K151" s="91"/>
      <c r="L151" s="92"/>
    </row>
    <row r="152" spans="1:12" ht="30" customHeight="1" x14ac:dyDescent="0.25">
      <c r="A152" s="114" t="s">
        <v>100</v>
      </c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6"/>
    </row>
    <row r="153" spans="1:12" ht="68.25" customHeight="1" x14ac:dyDescent="0.25">
      <c r="A153" s="90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2"/>
    </row>
    <row r="154" spans="1:12" ht="30" customHeight="1" x14ac:dyDescent="0.25">
      <c r="A154" s="114" t="s">
        <v>101</v>
      </c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6"/>
    </row>
    <row r="155" spans="1:12" ht="60" customHeight="1" x14ac:dyDescent="0.25">
      <c r="A155" s="90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2"/>
    </row>
    <row r="156" spans="1:12" ht="30" customHeight="1" x14ac:dyDescent="0.25">
      <c r="A156" s="114" t="s">
        <v>102</v>
      </c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6"/>
    </row>
    <row r="157" spans="1:12" ht="44.25" customHeight="1" x14ac:dyDescent="0.25">
      <c r="A157" s="90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2"/>
    </row>
    <row r="158" spans="1:12" ht="15" customHeight="1" x14ac:dyDescent="0.25">
      <c r="A158" s="141" t="s">
        <v>328</v>
      </c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</row>
    <row r="159" spans="1:12" ht="60" customHeight="1" x14ac:dyDescent="0.25">
      <c r="A159" s="160" t="s">
        <v>216</v>
      </c>
      <c r="B159" s="160"/>
      <c r="C159" s="44"/>
      <c r="D159" s="56" t="s">
        <v>107</v>
      </c>
      <c r="E159" s="159"/>
      <c r="F159" s="159"/>
      <c r="G159" s="159"/>
      <c r="H159" s="159"/>
      <c r="I159" s="56" t="s">
        <v>217</v>
      </c>
      <c r="J159" s="159"/>
      <c r="K159" s="159"/>
      <c r="L159" s="159"/>
    </row>
    <row r="160" spans="1:12" ht="75" customHeight="1" x14ac:dyDescent="0.25">
      <c r="A160" s="160" t="s">
        <v>218</v>
      </c>
      <c r="B160" s="160"/>
      <c r="C160" s="44"/>
      <c r="D160" s="56" t="s">
        <v>219</v>
      </c>
      <c r="E160" s="167"/>
      <c r="F160" s="159"/>
      <c r="G160" s="160" t="s">
        <v>220</v>
      </c>
      <c r="H160" s="160"/>
      <c r="I160" s="44"/>
      <c r="J160" s="56" t="s">
        <v>221</v>
      </c>
      <c r="K160" s="159"/>
      <c r="L160" s="159"/>
    </row>
    <row r="161" spans="1:12" ht="75" customHeight="1" x14ac:dyDescent="0.25">
      <c r="A161" s="160" t="s">
        <v>222</v>
      </c>
      <c r="B161" s="160"/>
      <c r="C161" s="44"/>
      <c r="D161" s="56" t="s">
        <v>219</v>
      </c>
      <c r="E161" s="159"/>
      <c r="F161" s="159"/>
      <c r="G161" s="160" t="s">
        <v>223</v>
      </c>
      <c r="H161" s="160"/>
      <c r="I161" s="44"/>
      <c r="J161" s="56" t="s">
        <v>219</v>
      </c>
      <c r="K161" s="159"/>
      <c r="L161" s="159"/>
    </row>
    <row r="162" spans="1:12" ht="75" customHeight="1" x14ac:dyDescent="0.25">
      <c r="A162" s="160" t="s">
        <v>224</v>
      </c>
      <c r="B162" s="160"/>
      <c r="C162" s="44"/>
      <c r="D162" s="56" t="s">
        <v>107</v>
      </c>
      <c r="E162" s="159"/>
      <c r="F162" s="159"/>
      <c r="G162" s="160" t="s">
        <v>225</v>
      </c>
      <c r="H162" s="160"/>
      <c r="I162" s="44"/>
      <c r="J162" s="56" t="s">
        <v>286</v>
      </c>
      <c r="K162" s="159"/>
      <c r="L162" s="159"/>
    </row>
    <row r="163" spans="1:12" ht="61.5" customHeight="1" x14ac:dyDescent="0.25">
      <c r="A163" s="160" t="s">
        <v>288</v>
      </c>
      <c r="B163" s="160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</row>
    <row r="164" spans="1:12" ht="75" customHeight="1" x14ac:dyDescent="0.25">
      <c r="A164" s="160" t="s">
        <v>226</v>
      </c>
      <c r="B164" s="160"/>
      <c r="C164" s="44"/>
      <c r="D164" s="56" t="s">
        <v>107</v>
      </c>
      <c r="E164" s="159"/>
      <c r="F164" s="159"/>
      <c r="G164" s="160" t="s">
        <v>227</v>
      </c>
      <c r="H164" s="160"/>
      <c r="I164" s="159"/>
      <c r="J164" s="159"/>
      <c r="K164" s="159"/>
      <c r="L164" s="159"/>
    </row>
    <row r="165" spans="1:12" ht="75" customHeight="1" x14ac:dyDescent="0.25">
      <c r="A165" s="160" t="s">
        <v>313</v>
      </c>
      <c r="B165" s="160"/>
      <c r="C165" s="44"/>
      <c r="D165" s="61" t="s">
        <v>314</v>
      </c>
      <c r="E165" s="159"/>
      <c r="F165" s="159"/>
      <c r="G165" s="160" t="s">
        <v>107</v>
      </c>
      <c r="H165" s="160"/>
      <c r="I165" s="159"/>
      <c r="J165" s="159"/>
      <c r="K165" s="159"/>
      <c r="L165" s="159"/>
    </row>
    <row r="166" spans="1:12" ht="75" customHeight="1" x14ac:dyDescent="0.25">
      <c r="A166" s="160" t="s">
        <v>228</v>
      </c>
      <c r="B166" s="160"/>
      <c r="C166" s="44"/>
      <c r="D166" s="56" t="s">
        <v>229</v>
      </c>
      <c r="E166" s="51"/>
      <c r="F166" s="56" t="s">
        <v>107</v>
      </c>
      <c r="G166" s="159"/>
      <c r="H166" s="159"/>
      <c r="I166" s="159"/>
      <c r="J166" s="159"/>
      <c r="K166" s="159"/>
      <c r="L166" s="159"/>
    </row>
    <row r="167" spans="1:12" ht="30" customHeight="1" x14ac:dyDescent="0.25">
      <c r="A167" s="114" t="s">
        <v>100</v>
      </c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6"/>
    </row>
    <row r="168" spans="1:12" ht="66" customHeight="1" x14ac:dyDescent="0.25">
      <c r="A168" s="90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2"/>
    </row>
    <row r="169" spans="1:12" ht="30" customHeight="1" x14ac:dyDescent="0.25">
      <c r="A169" s="114" t="s">
        <v>101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6"/>
    </row>
    <row r="170" spans="1:12" ht="66.75" customHeight="1" x14ac:dyDescent="0.25">
      <c r="A170" s="90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2"/>
    </row>
    <row r="171" spans="1:12" ht="30" customHeight="1" x14ac:dyDescent="0.25">
      <c r="A171" s="114" t="s">
        <v>102</v>
      </c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6"/>
    </row>
    <row r="172" spans="1:12" ht="75" customHeight="1" x14ac:dyDescent="0.25">
      <c r="A172" s="90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2"/>
    </row>
  </sheetData>
  <sortState ref="B58:B71">
    <sortCondition ref="B58"/>
  </sortState>
  <mergeCells count="390">
    <mergeCell ref="A8:B8"/>
    <mergeCell ref="C12:D12"/>
    <mergeCell ref="C14:D14"/>
    <mergeCell ref="G8:H8"/>
    <mergeCell ref="A166:B166"/>
    <mergeCell ref="G166:L166"/>
    <mergeCell ref="A163:B163"/>
    <mergeCell ref="C163:L163"/>
    <mergeCell ref="E162:F162"/>
    <mergeCell ref="G162:H162"/>
    <mergeCell ref="K162:L162"/>
    <mergeCell ref="A164:B164"/>
    <mergeCell ref="E164:F164"/>
    <mergeCell ref="G164:H164"/>
    <mergeCell ref="I164:L164"/>
    <mergeCell ref="A162:B162"/>
    <mergeCell ref="I130:L130"/>
    <mergeCell ref="K14:L14"/>
    <mergeCell ref="E14:F14"/>
    <mergeCell ref="I10:J10"/>
    <mergeCell ref="I11:J11"/>
    <mergeCell ref="I14:J14"/>
    <mergeCell ref="A165:B165"/>
    <mergeCell ref="C10:D10"/>
    <mergeCell ref="E165:F165"/>
    <mergeCell ref="G165:H165"/>
    <mergeCell ref="I165:L165"/>
    <mergeCell ref="G10:H10"/>
    <mergeCell ref="G11:H11"/>
    <mergeCell ref="G12:L12"/>
    <mergeCell ref="G14:H14"/>
    <mergeCell ref="K10:L10"/>
    <mergeCell ref="K11:L11"/>
    <mergeCell ref="E10:F10"/>
    <mergeCell ref="E11:F11"/>
    <mergeCell ref="A65:B65"/>
    <mergeCell ref="J27:L27"/>
    <mergeCell ref="J28:L28"/>
    <mergeCell ref="E16:F16"/>
    <mergeCell ref="G16:H16"/>
    <mergeCell ref="I16:J16"/>
    <mergeCell ref="K16:L16"/>
    <mergeCell ref="A59:B59"/>
    <mergeCell ref="I52:J52"/>
    <mergeCell ref="I53:J53"/>
    <mergeCell ref="I54:J54"/>
    <mergeCell ref="E52:F52"/>
    <mergeCell ref="E53:F53"/>
    <mergeCell ref="A58:L58"/>
    <mergeCell ref="G27:H27"/>
    <mergeCell ref="G28:H28"/>
    <mergeCell ref="A50:L50"/>
    <mergeCell ref="E56:F56"/>
    <mergeCell ref="G34:H34"/>
    <mergeCell ref="G35:H35"/>
    <mergeCell ref="G37:H37"/>
    <mergeCell ref="C49:D49"/>
    <mergeCell ref="E51:H51"/>
    <mergeCell ref="A49:B49"/>
    <mergeCell ref="D62:E62"/>
    <mergeCell ref="G62:H62"/>
    <mergeCell ref="J62:K62"/>
    <mergeCell ref="D64:E64"/>
    <mergeCell ref="G64:H64"/>
    <mergeCell ref="J64:K64"/>
    <mergeCell ref="A57:B57"/>
    <mergeCell ref="E57:F57"/>
    <mergeCell ref="E54:F54"/>
    <mergeCell ref="E55:F55"/>
    <mergeCell ref="I55:J55"/>
    <mergeCell ref="A51:D51"/>
    <mergeCell ref="I51:L51"/>
    <mergeCell ref="D60:E60"/>
    <mergeCell ref="G60:H60"/>
    <mergeCell ref="J60:K60"/>
    <mergeCell ref="A64:B64"/>
    <mergeCell ref="G32:H32"/>
    <mergeCell ref="F30:I30"/>
    <mergeCell ref="G33:H33"/>
    <mergeCell ref="D59:E59"/>
    <mergeCell ref="G59:H59"/>
    <mergeCell ref="J59:K59"/>
    <mergeCell ref="D65:E65"/>
    <mergeCell ref="G65:H65"/>
    <mergeCell ref="J65:K65"/>
    <mergeCell ref="A74:B74"/>
    <mergeCell ref="A75:B75"/>
    <mergeCell ref="A76:L76"/>
    <mergeCell ref="A77:B77"/>
    <mergeCell ref="A78:B78"/>
    <mergeCell ref="J77:L77"/>
    <mergeCell ref="F77:H77"/>
    <mergeCell ref="F78:H78"/>
    <mergeCell ref="J78:L78"/>
    <mergeCell ref="J75:L75"/>
    <mergeCell ref="D61:E61"/>
    <mergeCell ref="G61:H61"/>
    <mergeCell ref="J61:K61"/>
    <mergeCell ref="J79:L79"/>
    <mergeCell ref="J80:L80"/>
    <mergeCell ref="D63:E63"/>
    <mergeCell ref="G63:H63"/>
    <mergeCell ref="J63:K63"/>
    <mergeCell ref="F92:H92"/>
    <mergeCell ref="F93:H93"/>
    <mergeCell ref="F84:H84"/>
    <mergeCell ref="F85:H85"/>
    <mergeCell ref="F86:H86"/>
    <mergeCell ref="F87:H87"/>
    <mergeCell ref="F88:H88"/>
    <mergeCell ref="J88:L88"/>
    <mergeCell ref="J81:L81"/>
    <mergeCell ref="J82:L82"/>
    <mergeCell ref="F81:H81"/>
    <mergeCell ref="F82:H82"/>
    <mergeCell ref="F83:H83"/>
    <mergeCell ref="J89:L89"/>
    <mergeCell ref="J90:L90"/>
    <mergeCell ref="E123:F127"/>
    <mergeCell ref="E128:F128"/>
    <mergeCell ref="I123:J123"/>
    <mergeCell ref="I124:J124"/>
    <mergeCell ref="I125:J125"/>
    <mergeCell ref="I126:J126"/>
    <mergeCell ref="E74:F74"/>
    <mergeCell ref="J74:L74"/>
    <mergeCell ref="F66:G66"/>
    <mergeCell ref="J66:L66"/>
    <mergeCell ref="J83:L83"/>
    <mergeCell ref="A71:L71"/>
    <mergeCell ref="A70:L70"/>
    <mergeCell ref="A72:L72"/>
    <mergeCell ref="A73:L73"/>
    <mergeCell ref="J91:L91"/>
    <mergeCell ref="J92:L92"/>
    <mergeCell ref="J93:L93"/>
    <mergeCell ref="J84:L84"/>
    <mergeCell ref="J85:L85"/>
    <mergeCell ref="J86:L86"/>
    <mergeCell ref="F89:H89"/>
    <mergeCell ref="F90:H90"/>
    <mergeCell ref="F91:H91"/>
    <mergeCell ref="J87:L87"/>
    <mergeCell ref="A16:B16"/>
    <mergeCell ref="C16:D16"/>
    <mergeCell ref="A22:B22"/>
    <mergeCell ref="F22:G22"/>
    <mergeCell ref="F20:G20"/>
    <mergeCell ref="F23:G23"/>
    <mergeCell ref="F21:G21"/>
    <mergeCell ref="A81:B81"/>
    <mergeCell ref="A82:B82"/>
    <mergeCell ref="A83:B83"/>
    <mergeCell ref="A60:B60"/>
    <mergeCell ref="A61:B61"/>
    <mergeCell ref="A62:B62"/>
    <mergeCell ref="A63:B63"/>
    <mergeCell ref="A66:B66"/>
    <mergeCell ref="A79:B79"/>
    <mergeCell ref="A80:B80"/>
    <mergeCell ref="A27:D27"/>
    <mergeCell ref="F79:H79"/>
    <mergeCell ref="F80:H80"/>
    <mergeCell ref="I56:J56"/>
    <mergeCell ref="I57:J57"/>
    <mergeCell ref="F75:G75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C130:C138"/>
    <mergeCell ref="I134:J134"/>
    <mergeCell ref="I135:J135"/>
    <mergeCell ref="I136:J136"/>
    <mergeCell ref="H131:H136"/>
    <mergeCell ref="G131:G136"/>
    <mergeCell ref="E130:F130"/>
    <mergeCell ref="I131:J131"/>
    <mergeCell ref="A94:B94"/>
    <mergeCell ref="J94:L94"/>
    <mergeCell ref="F94:H94"/>
    <mergeCell ref="E122:F122"/>
    <mergeCell ref="I122:J122"/>
    <mergeCell ref="I132:J132"/>
    <mergeCell ref="I133:J133"/>
    <mergeCell ref="E131:F136"/>
    <mergeCell ref="C122:C128"/>
    <mergeCell ref="E120:H120"/>
    <mergeCell ref="I120:L120"/>
    <mergeCell ref="D122:D128"/>
    <mergeCell ref="A120:D120"/>
    <mergeCell ref="I127:J127"/>
    <mergeCell ref="H123:H127"/>
    <mergeCell ref="G123:G127"/>
    <mergeCell ref="A161:B161"/>
    <mergeCell ref="A159:B159"/>
    <mergeCell ref="E159:H159"/>
    <mergeCell ref="J159:L159"/>
    <mergeCell ref="A160:B160"/>
    <mergeCell ref="E160:F160"/>
    <mergeCell ref="G160:H160"/>
    <mergeCell ref="K160:L160"/>
    <mergeCell ref="E161:F161"/>
    <mergeCell ref="G161:H161"/>
    <mergeCell ref="K161:L161"/>
    <mergeCell ref="A52:B52"/>
    <mergeCell ref="A53:B53"/>
    <mergeCell ref="A54:B54"/>
    <mergeCell ref="A55:B55"/>
    <mergeCell ref="A56:B56"/>
    <mergeCell ref="A151:B151"/>
    <mergeCell ref="K145:L145"/>
    <mergeCell ref="K146:L146"/>
    <mergeCell ref="A146:B146"/>
    <mergeCell ref="A149:B149"/>
    <mergeCell ref="E149:F149"/>
    <mergeCell ref="G149:H149"/>
    <mergeCell ref="K149:L149"/>
    <mergeCell ref="G146:H146"/>
    <mergeCell ref="A145:B145"/>
    <mergeCell ref="E145:F145"/>
    <mergeCell ref="E146:F146"/>
    <mergeCell ref="G145:H145"/>
    <mergeCell ref="A147:B147"/>
    <mergeCell ref="E147:F147"/>
    <mergeCell ref="G147:H147"/>
    <mergeCell ref="K147:L147"/>
    <mergeCell ref="E143:E144"/>
    <mergeCell ref="G143:G144"/>
    <mergeCell ref="A1:B4"/>
    <mergeCell ref="A5:B5"/>
    <mergeCell ref="C1:I2"/>
    <mergeCell ref="C3:I4"/>
    <mergeCell ref="C5:I5"/>
    <mergeCell ref="J1:L4"/>
    <mergeCell ref="J5:L5"/>
    <mergeCell ref="H29:L29"/>
    <mergeCell ref="H31:L31"/>
    <mergeCell ref="A10:B10"/>
    <mergeCell ref="A11:B11"/>
    <mergeCell ref="A12:B12"/>
    <mergeCell ref="A21:B21"/>
    <mergeCell ref="A23:B23"/>
    <mergeCell ref="A24:B24"/>
    <mergeCell ref="A14:B14"/>
    <mergeCell ref="A18:B18"/>
    <mergeCell ref="A19:B19"/>
    <mergeCell ref="A20:B20"/>
    <mergeCell ref="A28:D28"/>
    <mergeCell ref="A30:D30"/>
    <mergeCell ref="E12:F12"/>
    <mergeCell ref="F18:G18"/>
    <mergeCell ref="F19:G19"/>
    <mergeCell ref="A25:L25"/>
    <mergeCell ref="A26:L26"/>
    <mergeCell ref="A46:L46"/>
    <mergeCell ref="A47:L47"/>
    <mergeCell ref="A67:L67"/>
    <mergeCell ref="A69:L69"/>
    <mergeCell ref="A68:L68"/>
    <mergeCell ref="A6:L6"/>
    <mergeCell ref="A7:L7"/>
    <mergeCell ref="A9:L9"/>
    <mergeCell ref="C8:F8"/>
    <mergeCell ref="I8:L8"/>
    <mergeCell ref="A13:L13"/>
    <mergeCell ref="A15:L15"/>
    <mergeCell ref="A17:L17"/>
    <mergeCell ref="A36:B36"/>
    <mergeCell ref="G36:H36"/>
    <mergeCell ref="A48:B48"/>
    <mergeCell ref="C48:L48"/>
    <mergeCell ref="A32:B32"/>
    <mergeCell ref="A33:B33"/>
    <mergeCell ref="A34:B34"/>
    <mergeCell ref="A35:B35"/>
    <mergeCell ref="A37:B37"/>
    <mergeCell ref="F108:J108"/>
    <mergeCell ref="A106:D108"/>
    <mergeCell ref="E106:E108"/>
    <mergeCell ref="A154:L154"/>
    <mergeCell ref="A155:L155"/>
    <mergeCell ref="A156:L156"/>
    <mergeCell ref="F139:G139"/>
    <mergeCell ref="A129:B138"/>
    <mergeCell ref="A139:B141"/>
    <mergeCell ref="I139:J139"/>
    <mergeCell ref="K139:L139"/>
    <mergeCell ref="I137:L138"/>
    <mergeCell ref="I140:L141"/>
    <mergeCell ref="C151:L151"/>
    <mergeCell ref="E150:F150"/>
    <mergeCell ref="G150:H150"/>
    <mergeCell ref="K150:L150"/>
    <mergeCell ref="A148:B148"/>
    <mergeCell ref="E148:F148"/>
    <mergeCell ref="G148:H148"/>
    <mergeCell ref="F106:J106"/>
    <mergeCell ref="A150:B150"/>
    <mergeCell ref="I143:I144"/>
    <mergeCell ref="K143:K144"/>
    <mergeCell ref="A157:L157"/>
    <mergeCell ref="A158:L158"/>
    <mergeCell ref="A169:L169"/>
    <mergeCell ref="A167:L167"/>
    <mergeCell ref="A171:L171"/>
    <mergeCell ref="A168:L168"/>
    <mergeCell ref="A170:L170"/>
    <mergeCell ref="A172:L172"/>
    <mergeCell ref="A38:L38"/>
    <mergeCell ref="A42:L42"/>
    <mergeCell ref="A44:L44"/>
    <mergeCell ref="A39:L39"/>
    <mergeCell ref="A43:L43"/>
    <mergeCell ref="A45:L45"/>
    <mergeCell ref="F49:L49"/>
    <mergeCell ref="A152:L152"/>
    <mergeCell ref="A153:L153"/>
    <mergeCell ref="F121:G121"/>
    <mergeCell ref="K121:L121"/>
    <mergeCell ref="C129:D129"/>
    <mergeCell ref="F129:G129"/>
    <mergeCell ref="I129:J129"/>
    <mergeCell ref="K129:L129"/>
    <mergeCell ref="C139:D139"/>
    <mergeCell ref="J18:L23"/>
    <mergeCell ref="E18:E23"/>
    <mergeCell ref="J30:L30"/>
    <mergeCell ref="A40:L40"/>
    <mergeCell ref="A41:L41"/>
    <mergeCell ref="F107:J107"/>
    <mergeCell ref="A102:D104"/>
    <mergeCell ref="E102:E104"/>
    <mergeCell ref="F102:J102"/>
    <mergeCell ref="F103:J103"/>
    <mergeCell ref="F104:J104"/>
    <mergeCell ref="A105:D105"/>
    <mergeCell ref="E105:F105"/>
    <mergeCell ref="J105:K105"/>
    <mergeCell ref="A95:L95"/>
    <mergeCell ref="A97:L97"/>
    <mergeCell ref="A99:L99"/>
    <mergeCell ref="A96:L96"/>
    <mergeCell ref="A98:L98"/>
    <mergeCell ref="A100:L100"/>
    <mergeCell ref="A101:L101"/>
    <mergeCell ref="C24:E24"/>
    <mergeCell ref="F24:G24"/>
    <mergeCell ref="H24:L24"/>
    <mergeCell ref="A109:L109"/>
    <mergeCell ref="F110:G110"/>
    <mergeCell ref="F117:G117"/>
    <mergeCell ref="F118:G118"/>
    <mergeCell ref="B110:C110"/>
    <mergeCell ref="B117:C117"/>
    <mergeCell ref="B118:C118"/>
    <mergeCell ref="B111:C111"/>
    <mergeCell ref="B112:C112"/>
    <mergeCell ref="B113:C113"/>
    <mergeCell ref="B114:C114"/>
    <mergeCell ref="B115:C115"/>
    <mergeCell ref="B116:C116"/>
    <mergeCell ref="F111:G111"/>
    <mergeCell ref="F112:G112"/>
    <mergeCell ref="F113:G113"/>
    <mergeCell ref="F114:G114"/>
    <mergeCell ref="F115:G115"/>
    <mergeCell ref="F116:G116"/>
    <mergeCell ref="I148:L148"/>
    <mergeCell ref="A119:L119"/>
    <mergeCell ref="A121:B128"/>
    <mergeCell ref="I128:L128"/>
    <mergeCell ref="C121:D121"/>
    <mergeCell ref="I121:J121"/>
    <mergeCell ref="A142:L142"/>
    <mergeCell ref="A143:A144"/>
    <mergeCell ref="C143:C144"/>
    <mergeCell ref="E140:F140"/>
    <mergeCell ref="E141:F141"/>
    <mergeCell ref="C140:C141"/>
    <mergeCell ref="D140:D141"/>
    <mergeCell ref="E137:F137"/>
    <mergeCell ref="E138:F138"/>
    <mergeCell ref="D130:D138"/>
  </mergeCells>
  <dataValidations count="13">
    <dataValidation type="list" allowBlank="1" showInputMessage="1" showErrorMessage="1" sqref="C8">
      <formula1>AUTORIDAD</formula1>
    </dataValidation>
    <dataValidation type="list" allowBlank="1" showInputMessage="1" showErrorMessage="1" sqref="I8">
      <formula1>PRNV</formula1>
    </dataValidation>
    <dataValidation type="list" allowBlank="1" showInputMessage="1" showErrorMessage="1" sqref="C14">
      <formula1>área</formula1>
    </dataValidation>
    <dataValidation type="list" allowBlank="1" showInputMessage="1" showErrorMessage="1" sqref="K14">
      <formula1>tema</formula1>
    </dataValidation>
    <dataValidation type="list" allowBlank="1" showInputMessage="1" showErrorMessage="1" sqref="K10">
      <formula1>vincula</formula1>
    </dataValidation>
    <dataValidation type="list" allowBlank="1" showInputMessage="1" showErrorMessage="1" sqref="D11">
      <formula1>tiempo</formula1>
    </dataValidation>
    <dataValidation type="list" allowBlank="1" showInputMessage="1" showErrorMessage="1" sqref="C24">
      <formula1>funcionaria</formula1>
    </dataValidation>
    <dataValidation type="list" allowBlank="1" showInputMessage="1" showErrorMessage="1" sqref="E27:E28 C164:C166 I33:I37 C53:C57 J30 K53:K57 I60:I65 C60:C66 H66 C74:C75 H75 C78:C94 I78:I94 C19:C23 H19:H23 D31 C145:C148 C159:C162 I160:I162 G53:G57 D29 E165:F165 I145:I147 L111:L118">
      <formula1>RTA</formula1>
    </dataValidation>
    <dataValidation type="list" allowBlank="1" showInputMessage="1" showErrorMessage="1" sqref="G27">
      <formula1>nivel</formula1>
    </dataValidation>
    <dataValidation type="list" allowBlank="1" showInputMessage="1" showErrorMessage="1" sqref="G28">
      <formula1>formulado</formula1>
    </dataValidation>
    <dataValidation type="list" allowBlank="1" showInputMessage="1" showErrorMessage="1" sqref="C49:D49">
      <formula1>acto</formula1>
    </dataValidation>
    <dataValidation type="list" allowBlank="1" showInputMessage="1" showErrorMessage="1" sqref="H74">
      <formula1>convenios</formula1>
    </dataValidation>
    <dataValidation type="list" allowBlank="1" showInputMessage="1" showErrorMessage="1" sqref="F60:F65 L60:L65">
      <formula1>interes</formula1>
    </dataValidation>
  </dataValidations>
  <pageMargins left="0.78740157480314965" right="0.78740157480314965" top="0.78740157480314965" bottom="0.78740157480314965" header="0.31496062992125984" footer="0.31496062992125984"/>
  <pageSetup paperSize="122" scale="4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LISTAS!$E$12:$E$20</xm:f>
          </x14:formula1>
          <xm:sqref>C33:C37</xm:sqref>
        </x14:dataValidation>
        <x14:dataValidation type="list" allowBlank="1" showInputMessage="1" showErrorMessage="1">
          <x14:formula1>
            <xm:f>LISTAS!$J$13:$J$24</xm:f>
          </x14:formula1>
          <xm:sqref>G105</xm:sqref>
        </x14:dataValidation>
        <x14:dataValidation type="list" allowBlank="1" showInputMessage="1" showErrorMessage="1">
          <x14:formula1>
            <xm:f>LISTAS!$G$13:$G$16</xm:f>
          </x14:formula1>
          <xm:sqref>I111:I118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selection activeCell="G11" sqref="G11"/>
    </sheetView>
  </sheetViews>
  <sheetFormatPr baseColWidth="10" defaultRowHeight="15" x14ac:dyDescent="0.25"/>
  <cols>
    <col min="1" max="1" width="17.42578125" style="14" bestFit="1" customWidth="1"/>
    <col min="2" max="2" width="9.7109375" style="14" bestFit="1" customWidth="1"/>
    <col min="3" max="3" width="16.28515625" style="14" bestFit="1" customWidth="1"/>
    <col min="4" max="4" width="17.7109375" style="14" bestFit="1" customWidth="1"/>
    <col min="5" max="5" width="21" style="14" bestFit="1" customWidth="1"/>
    <col min="6" max="6" width="6.7109375" style="14" bestFit="1" customWidth="1"/>
    <col min="7" max="7" width="16.7109375" style="14" bestFit="1" customWidth="1"/>
    <col min="8" max="8" width="3.85546875" style="14" bestFit="1" customWidth="1"/>
    <col min="9" max="9" width="21.28515625" style="14" bestFit="1" customWidth="1"/>
    <col min="10" max="10" width="19.7109375" style="14" bestFit="1" customWidth="1"/>
    <col min="11" max="11" width="10.7109375" style="14" bestFit="1" customWidth="1"/>
    <col min="12" max="12" width="16.5703125" style="14" bestFit="1" customWidth="1"/>
    <col min="13" max="13" width="3" style="14" bestFit="1" customWidth="1"/>
    <col min="14" max="16384" width="11.42578125" style="14"/>
  </cols>
  <sheetData>
    <row r="1" spans="1:13" x14ac:dyDescent="0.25">
      <c r="A1" s="12" t="s">
        <v>2</v>
      </c>
      <c r="B1" s="14" t="s">
        <v>42</v>
      </c>
      <c r="C1" s="14" t="s">
        <v>51</v>
      </c>
      <c r="D1" s="14" t="s">
        <v>58</v>
      </c>
      <c r="E1" s="14" t="s">
        <v>64</v>
      </c>
      <c r="F1" s="14" t="s">
        <v>68</v>
      </c>
      <c r="G1" s="14" t="s">
        <v>71</v>
      </c>
      <c r="H1" s="14" t="s">
        <v>77</v>
      </c>
      <c r="I1" s="14" t="s">
        <v>80</v>
      </c>
      <c r="J1" s="14" t="s">
        <v>87</v>
      </c>
      <c r="K1" s="14" t="s">
        <v>104</v>
      </c>
      <c r="L1" s="14" t="s">
        <v>137</v>
      </c>
      <c r="M1" s="14">
        <v>1</v>
      </c>
    </row>
    <row r="2" spans="1:13" x14ac:dyDescent="0.25">
      <c r="A2" s="12" t="s">
        <v>3</v>
      </c>
      <c r="B2" s="14" t="s">
        <v>44</v>
      </c>
      <c r="C2" s="14" t="s">
        <v>54</v>
      </c>
      <c r="D2" s="14" t="s">
        <v>59</v>
      </c>
      <c r="E2" s="14" t="s">
        <v>65</v>
      </c>
      <c r="F2" s="14" t="s">
        <v>69</v>
      </c>
      <c r="G2" s="14" t="s">
        <v>72</v>
      </c>
      <c r="H2" s="14" t="s">
        <v>78</v>
      </c>
      <c r="I2" s="14" t="s">
        <v>81</v>
      </c>
      <c r="J2" s="14" t="s">
        <v>88</v>
      </c>
      <c r="K2" s="14" t="s">
        <v>105</v>
      </c>
      <c r="L2" s="14" t="s">
        <v>105</v>
      </c>
      <c r="M2" s="14">
        <v>2</v>
      </c>
    </row>
    <row r="3" spans="1:13" x14ac:dyDescent="0.25">
      <c r="A3" s="12" t="s">
        <v>4</v>
      </c>
      <c r="B3" s="14" t="s">
        <v>43</v>
      </c>
      <c r="C3" s="14" t="s">
        <v>55</v>
      </c>
      <c r="D3" s="14" t="s">
        <v>60</v>
      </c>
      <c r="E3" s="14" t="s">
        <v>66</v>
      </c>
      <c r="F3" s="14" t="s">
        <v>70</v>
      </c>
      <c r="G3" s="14" t="s">
        <v>73</v>
      </c>
      <c r="I3" s="14" t="s">
        <v>82</v>
      </c>
      <c r="K3" s="14" t="s">
        <v>106</v>
      </c>
      <c r="L3" s="14" t="s">
        <v>138</v>
      </c>
      <c r="M3" s="14">
        <v>3</v>
      </c>
    </row>
    <row r="4" spans="1:13" x14ac:dyDescent="0.25">
      <c r="A4" s="12" t="s">
        <v>5</v>
      </c>
      <c r="B4" s="14" t="s">
        <v>45</v>
      </c>
      <c r="C4" s="14" t="s">
        <v>56</v>
      </c>
      <c r="D4" s="14" t="s">
        <v>61</v>
      </c>
      <c r="E4" s="14" t="s">
        <v>61</v>
      </c>
      <c r="G4" s="14" t="s">
        <v>74</v>
      </c>
      <c r="I4" s="14" t="s">
        <v>83</v>
      </c>
      <c r="L4" s="14" t="s">
        <v>136</v>
      </c>
      <c r="M4" s="14">
        <v>4</v>
      </c>
    </row>
    <row r="5" spans="1:13" x14ac:dyDescent="0.25">
      <c r="A5" s="12" t="s">
        <v>6</v>
      </c>
      <c r="B5" s="14" t="s">
        <v>46</v>
      </c>
      <c r="I5" s="14" t="s">
        <v>84</v>
      </c>
      <c r="L5" s="14" t="s">
        <v>106</v>
      </c>
      <c r="M5" s="14">
        <v>5</v>
      </c>
    </row>
    <row r="6" spans="1:13" x14ac:dyDescent="0.25">
      <c r="A6" s="12" t="s">
        <v>7</v>
      </c>
      <c r="M6" s="14">
        <v>6</v>
      </c>
    </row>
    <row r="7" spans="1:13" x14ac:dyDescent="0.25">
      <c r="A7" s="12" t="s">
        <v>8</v>
      </c>
      <c r="M7" s="14">
        <v>7</v>
      </c>
    </row>
    <row r="8" spans="1:13" x14ac:dyDescent="0.25">
      <c r="A8" s="12" t="s">
        <v>9</v>
      </c>
      <c r="M8" s="14">
        <v>8</v>
      </c>
    </row>
    <row r="9" spans="1:13" x14ac:dyDescent="0.25">
      <c r="A9" s="12" t="s">
        <v>10</v>
      </c>
      <c r="M9" s="14">
        <v>9</v>
      </c>
    </row>
    <row r="10" spans="1:13" x14ac:dyDescent="0.25">
      <c r="A10" s="12" t="s">
        <v>11</v>
      </c>
      <c r="M10" s="14">
        <v>10</v>
      </c>
    </row>
    <row r="11" spans="1:13" x14ac:dyDescent="0.25">
      <c r="A11" s="12" t="s">
        <v>12</v>
      </c>
      <c r="E11" s="54" t="s">
        <v>91</v>
      </c>
      <c r="F11" s="54"/>
      <c r="G11" s="14" t="s">
        <v>362</v>
      </c>
    </row>
    <row r="12" spans="1:13" ht="15" customHeight="1" x14ac:dyDescent="0.25">
      <c r="A12" s="12" t="s">
        <v>13</v>
      </c>
      <c r="E12" s="54" t="s">
        <v>92</v>
      </c>
      <c r="F12" s="54"/>
      <c r="J12" s="14" t="s">
        <v>346</v>
      </c>
    </row>
    <row r="13" spans="1:13" ht="15" customHeight="1" x14ac:dyDescent="0.25">
      <c r="A13" s="12" t="s">
        <v>14</v>
      </c>
      <c r="E13" s="54" t="s">
        <v>94</v>
      </c>
      <c r="F13" s="54"/>
      <c r="G13" s="14" t="s">
        <v>366</v>
      </c>
      <c r="J13" s="14">
        <v>2019</v>
      </c>
    </row>
    <row r="14" spans="1:13" ht="15" customHeight="1" x14ac:dyDescent="0.25">
      <c r="A14" s="12" t="s">
        <v>15</v>
      </c>
      <c r="E14" s="54" t="s">
        <v>96</v>
      </c>
      <c r="F14" s="54"/>
      <c r="G14" s="14" t="s">
        <v>367</v>
      </c>
      <c r="J14" s="14">
        <v>2020</v>
      </c>
    </row>
    <row r="15" spans="1:13" ht="15" customHeight="1" x14ac:dyDescent="0.25">
      <c r="A15" s="12" t="s">
        <v>16</v>
      </c>
      <c r="E15" s="54" t="s">
        <v>98</v>
      </c>
      <c r="F15" s="54"/>
      <c r="G15" s="14" t="s">
        <v>368</v>
      </c>
      <c r="J15" s="14">
        <v>2021</v>
      </c>
    </row>
    <row r="16" spans="1:13" ht="30" x14ac:dyDescent="0.25">
      <c r="A16" s="12" t="s">
        <v>17</v>
      </c>
      <c r="E16" s="54" t="s">
        <v>93</v>
      </c>
      <c r="F16" s="54"/>
      <c r="G16" s="14" t="s">
        <v>369</v>
      </c>
      <c r="J16" s="14">
        <v>2022</v>
      </c>
    </row>
    <row r="17" spans="1:10" ht="15" customHeight="1" x14ac:dyDescent="0.25">
      <c r="A17" s="12" t="s">
        <v>18</v>
      </c>
      <c r="E17" s="54" t="s">
        <v>95</v>
      </c>
      <c r="F17" s="54"/>
      <c r="J17" s="14">
        <v>2023</v>
      </c>
    </row>
    <row r="18" spans="1:10" ht="15" customHeight="1" x14ac:dyDescent="0.25">
      <c r="A18" s="12" t="s">
        <v>19</v>
      </c>
      <c r="E18" s="54" t="s">
        <v>97</v>
      </c>
      <c r="F18" s="54"/>
      <c r="J18" s="14">
        <v>2024</v>
      </c>
    </row>
    <row r="19" spans="1:10" ht="15" customHeight="1" x14ac:dyDescent="0.25">
      <c r="A19" s="12" t="s">
        <v>20</v>
      </c>
      <c r="E19" s="54" t="s">
        <v>99</v>
      </c>
      <c r="F19" s="54"/>
      <c r="J19" s="14">
        <v>2025</v>
      </c>
    </row>
    <row r="20" spans="1:10" x14ac:dyDescent="0.25">
      <c r="A20" s="12" t="s">
        <v>21</v>
      </c>
      <c r="E20" s="54" t="s">
        <v>61</v>
      </c>
      <c r="F20" s="54"/>
      <c r="J20" s="14">
        <v>2026</v>
      </c>
    </row>
    <row r="21" spans="1:10" x14ac:dyDescent="0.25">
      <c r="A21" s="12" t="s">
        <v>22</v>
      </c>
      <c r="F21" s="54"/>
      <c r="J21" s="14">
        <v>2027</v>
      </c>
    </row>
    <row r="22" spans="1:10" x14ac:dyDescent="0.25">
      <c r="A22" s="12" t="s">
        <v>23</v>
      </c>
      <c r="J22" s="14">
        <v>2028</v>
      </c>
    </row>
    <row r="23" spans="1:10" x14ac:dyDescent="0.25">
      <c r="A23" s="12" t="s">
        <v>24</v>
      </c>
      <c r="J23" s="14">
        <v>2029</v>
      </c>
    </row>
    <row r="24" spans="1:10" x14ac:dyDescent="0.25">
      <c r="A24" s="12" t="s">
        <v>25</v>
      </c>
      <c r="J24" s="14">
        <v>2030</v>
      </c>
    </row>
    <row r="25" spans="1:10" x14ac:dyDescent="0.25">
      <c r="A25" s="12" t="s">
        <v>26</v>
      </c>
    </row>
    <row r="26" spans="1:10" x14ac:dyDescent="0.25">
      <c r="A26" s="12" t="s">
        <v>27</v>
      </c>
    </row>
    <row r="27" spans="1:10" x14ac:dyDescent="0.25">
      <c r="A27" s="12" t="s">
        <v>28</v>
      </c>
    </row>
    <row r="28" spans="1:10" x14ac:dyDescent="0.25">
      <c r="A28" s="12" t="s">
        <v>29</v>
      </c>
    </row>
    <row r="29" spans="1:10" x14ac:dyDescent="0.25">
      <c r="A29" s="12" t="s">
        <v>30</v>
      </c>
    </row>
    <row r="30" spans="1:10" x14ac:dyDescent="0.25">
      <c r="A30" s="12" t="s">
        <v>31</v>
      </c>
    </row>
    <row r="31" spans="1:10" x14ac:dyDescent="0.25">
      <c r="A31" s="12" t="s">
        <v>32</v>
      </c>
    </row>
    <row r="32" spans="1:10" x14ac:dyDescent="0.25">
      <c r="A32" s="12" t="s">
        <v>33</v>
      </c>
    </row>
    <row r="33" spans="1:1" x14ac:dyDescent="0.25">
      <c r="A33" s="12" t="s">
        <v>34</v>
      </c>
    </row>
    <row r="34" spans="1:1" x14ac:dyDescent="0.25">
      <c r="A34" s="12" t="s">
        <v>35</v>
      </c>
    </row>
    <row r="35" spans="1:1" x14ac:dyDescent="0.25">
      <c r="A35" s="12" t="s">
        <v>36</v>
      </c>
    </row>
    <row r="36" spans="1:1" x14ac:dyDescent="0.25">
      <c r="A36" s="12" t="s">
        <v>37</v>
      </c>
    </row>
    <row r="37" spans="1:1" x14ac:dyDescent="0.25">
      <c r="A37" s="12" t="s">
        <v>38</v>
      </c>
    </row>
    <row r="38" spans="1:1" x14ac:dyDescent="0.25">
      <c r="A38" s="12" t="s">
        <v>39</v>
      </c>
    </row>
    <row r="39" spans="1:1" x14ac:dyDescent="0.25">
      <c r="A39" s="12" t="s">
        <v>40</v>
      </c>
    </row>
    <row r="40" spans="1:1" x14ac:dyDescent="0.25">
      <c r="A40" s="12" t="s">
        <v>41</v>
      </c>
    </row>
  </sheetData>
  <sortState ref="L1:L40">
    <sortCondition ref="L1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"/>
  <sheetViews>
    <sheetView topLeftCell="BV1" workbookViewId="0">
      <selection activeCell="CJ4" sqref="CJ4"/>
    </sheetView>
  </sheetViews>
  <sheetFormatPr baseColWidth="10" defaultRowHeight="15" x14ac:dyDescent="0.25"/>
  <cols>
    <col min="1" max="1" width="12" style="13" bestFit="1" customWidth="1"/>
    <col min="2" max="2" width="16.5703125" style="13" bestFit="1" customWidth="1"/>
    <col min="3" max="12" width="10.7109375" style="13" customWidth="1"/>
    <col min="13" max="13" width="15.7109375" style="13" bestFit="1" customWidth="1"/>
    <col min="14" max="14" width="11.140625" style="13" bestFit="1" customWidth="1"/>
    <col min="15" max="15" width="9.42578125" style="13" bestFit="1" customWidth="1"/>
    <col min="16" max="16" width="12.7109375" style="13" bestFit="1" customWidth="1"/>
    <col min="17" max="24" width="3.7109375" style="13" customWidth="1"/>
    <col min="25" max="25" width="11.42578125" style="13"/>
    <col min="26" max="35" width="4.7109375" style="13" customWidth="1"/>
    <col min="36" max="36" width="13.5703125" style="13" bestFit="1" customWidth="1"/>
    <col min="37" max="37" width="12.140625" style="13" bestFit="1" customWidth="1"/>
    <col min="38" max="38" width="7.5703125" style="13" bestFit="1" customWidth="1"/>
    <col min="39" max="39" width="13.42578125" style="13" bestFit="1" customWidth="1"/>
    <col min="40" max="40" width="12.140625" style="13" bestFit="1" customWidth="1"/>
    <col min="41" max="41" width="7.5703125" style="13" bestFit="1" customWidth="1"/>
    <col min="42" max="42" width="8.42578125" style="13" bestFit="1" customWidth="1"/>
    <col min="43" max="43" width="11.42578125" style="13"/>
    <col min="44" max="44" width="8.42578125" style="13" bestFit="1" customWidth="1"/>
    <col min="45" max="45" width="11" style="13" bestFit="1" customWidth="1"/>
    <col min="46" max="46" width="9.85546875" style="13" bestFit="1" customWidth="1"/>
    <col min="47" max="47" width="5.85546875" style="13" bestFit="1" customWidth="1"/>
    <col min="48" max="48" width="11.42578125" style="13"/>
    <col min="49" max="49" width="9.28515625" style="13" customWidth="1"/>
    <col min="50" max="50" width="12" style="13" bestFit="1" customWidth="1"/>
    <col min="51" max="51" width="9.42578125" style="13" customWidth="1"/>
    <col min="52" max="52" width="8.140625" style="13" bestFit="1" customWidth="1"/>
    <col min="53" max="53" width="6.28515625" style="13" bestFit="1" customWidth="1"/>
    <col min="54" max="54" width="11.85546875" style="13" customWidth="1"/>
    <col min="55" max="55" width="11.42578125" style="13"/>
    <col min="56" max="56" width="12.42578125" style="13" bestFit="1" customWidth="1"/>
    <col min="57" max="57" width="12.85546875" style="13" customWidth="1"/>
    <col min="58" max="58" width="9" style="13" bestFit="1" customWidth="1"/>
    <col min="59" max="59" width="7.42578125" style="13" bestFit="1" customWidth="1"/>
    <col min="60" max="60" width="12.42578125" style="13" bestFit="1" customWidth="1"/>
    <col min="61" max="61" width="5.85546875" style="13" bestFit="1" customWidth="1"/>
    <col min="62" max="62" width="11.42578125" style="13"/>
    <col min="63" max="63" width="10.42578125" style="13" bestFit="1" customWidth="1"/>
    <col min="64" max="64" width="9.28515625" style="13" bestFit="1" customWidth="1"/>
    <col min="65" max="65" width="6.28515625" style="13" bestFit="1" customWidth="1"/>
    <col min="66" max="66" width="6.5703125" style="13" bestFit="1" customWidth="1"/>
    <col min="67" max="67" width="11" style="13" bestFit="1" customWidth="1"/>
    <col min="68" max="68" width="12" style="13" bestFit="1" customWidth="1"/>
    <col min="69" max="69" width="9.5703125" style="13" bestFit="1" customWidth="1"/>
    <col min="70" max="70" width="5.42578125" style="13" bestFit="1" customWidth="1"/>
    <col min="71" max="72" width="11.42578125" style="13"/>
    <col min="73" max="73" width="15" style="13" bestFit="1" customWidth="1"/>
    <col min="74" max="74" width="4.85546875" style="13" bestFit="1" customWidth="1"/>
    <col min="75" max="75" width="6.85546875" style="13" bestFit="1" customWidth="1"/>
    <col min="76" max="76" width="8" style="13" bestFit="1" customWidth="1"/>
    <col min="77" max="77" width="12" style="13" bestFit="1" customWidth="1"/>
    <col min="78" max="78" width="12.28515625" style="13" bestFit="1" customWidth="1"/>
    <col min="79" max="79" width="10" style="13" bestFit="1" customWidth="1"/>
    <col min="80" max="80" width="10.5703125" style="13" bestFit="1" customWidth="1"/>
    <col min="81" max="81" width="10.28515625" style="13" bestFit="1" customWidth="1"/>
    <col min="82" max="82" width="10.5703125" style="13" bestFit="1" customWidth="1"/>
    <col min="83" max="83" width="10" style="13" bestFit="1" customWidth="1"/>
    <col min="84" max="84" width="10.28515625" style="13" bestFit="1" customWidth="1"/>
    <col min="85" max="85" width="6.28515625" style="13" bestFit="1" customWidth="1"/>
    <col min="86" max="86" width="8.85546875" style="13" bestFit="1" customWidth="1"/>
    <col min="87" max="87" width="7.85546875" style="13" bestFit="1" customWidth="1"/>
    <col min="88" max="88" width="7.85546875" style="13" customWidth="1"/>
    <col min="89" max="89" width="13.28515625" style="13" customWidth="1"/>
    <col min="90" max="16384" width="11.42578125" style="13"/>
  </cols>
  <sheetData>
    <row r="1" spans="1:89" x14ac:dyDescent="0.25">
      <c r="A1" s="190" t="s">
        <v>1</v>
      </c>
      <c r="B1" s="191"/>
      <c r="C1" s="191" t="s">
        <v>236</v>
      </c>
      <c r="D1" s="191"/>
      <c r="E1" s="191"/>
      <c r="F1" s="191"/>
      <c r="G1" s="191"/>
      <c r="H1" s="191"/>
      <c r="I1" s="191"/>
      <c r="J1" s="191"/>
      <c r="K1" s="191"/>
      <c r="L1" s="191"/>
      <c r="M1" s="31" t="s">
        <v>237</v>
      </c>
      <c r="N1" s="31"/>
      <c r="O1" s="31"/>
      <c r="P1" s="31"/>
      <c r="Q1" s="191" t="s">
        <v>243</v>
      </c>
      <c r="R1" s="191"/>
      <c r="S1" s="191"/>
      <c r="T1" s="191"/>
      <c r="U1" s="191"/>
      <c r="V1" s="191"/>
      <c r="W1" s="191"/>
      <c r="X1" s="191"/>
      <c r="Y1" s="32" t="s">
        <v>245</v>
      </c>
      <c r="Z1" s="191" t="s">
        <v>108</v>
      </c>
      <c r="AA1" s="191"/>
      <c r="AB1" s="191"/>
      <c r="AC1" s="191"/>
      <c r="AD1" s="191" t="s">
        <v>109</v>
      </c>
      <c r="AE1" s="191"/>
      <c r="AF1" s="191"/>
      <c r="AG1" s="191" t="s">
        <v>110</v>
      </c>
      <c r="AH1" s="191"/>
      <c r="AI1" s="191"/>
      <c r="AJ1" s="191" t="s">
        <v>246</v>
      </c>
      <c r="AK1" s="191"/>
      <c r="AL1" s="191"/>
      <c r="AM1" s="191" t="s">
        <v>254</v>
      </c>
      <c r="AN1" s="191"/>
      <c r="AO1" s="191"/>
      <c r="AP1" s="191"/>
      <c r="AQ1" s="191"/>
      <c r="AR1" s="191"/>
      <c r="AS1" s="191" t="s">
        <v>255</v>
      </c>
      <c r="AT1" s="191"/>
      <c r="AU1" s="191"/>
      <c r="AV1" s="194" t="s">
        <v>258</v>
      </c>
      <c r="AW1" s="192" t="s">
        <v>259</v>
      </c>
      <c r="AX1" s="196" t="s">
        <v>184</v>
      </c>
      <c r="AY1" s="192" t="s">
        <v>260</v>
      </c>
      <c r="AZ1" s="192" t="s">
        <v>261</v>
      </c>
      <c r="BA1" s="192" t="s">
        <v>262</v>
      </c>
      <c r="BB1" s="192" t="s">
        <v>188</v>
      </c>
      <c r="BC1" s="192" t="s">
        <v>189</v>
      </c>
      <c r="BD1" s="192" t="s">
        <v>263</v>
      </c>
      <c r="BE1" s="192" t="s">
        <v>264</v>
      </c>
      <c r="BF1" s="192" t="s">
        <v>265</v>
      </c>
      <c r="BG1" s="192" t="s">
        <v>266</v>
      </c>
      <c r="BH1" s="192" t="s">
        <v>267</v>
      </c>
      <c r="BI1" s="192" t="s">
        <v>257</v>
      </c>
      <c r="BJ1" s="192" t="s">
        <v>268</v>
      </c>
      <c r="BK1" s="192" t="s">
        <v>269</v>
      </c>
      <c r="BL1" s="192" t="s">
        <v>270</v>
      </c>
      <c r="BM1" s="191" t="s">
        <v>271</v>
      </c>
      <c r="BN1" s="191"/>
      <c r="BO1" s="191"/>
      <c r="BP1" s="191"/>
      <c r="BQ1" s="191"/>
      <c r="BR1" s="191"/>
      <c r="BS1" s="191" t="s">
        <v>278</v>
      </c>
      <c r="BT1" s="191"/>
      <c r="BU1" s="191"/>
      <c r="BV1" s="191"/>
      <c r="BW1" s="191"/>
      <c r="BX1" s="191"/>
      <c r="BY1" s="191"/>
      <c r="BZ1" s="191"/>
      <c r="CA1" s="191"/>
      <c r="CB1" s="191" t="s">
        <v>279</v>
      </c>
      <c r="CC1" s="191"/>
      <c r="CD1" s="191"/>
      <c r="CE1" s="191"/>
      <c r="CF1" s="191"/>
      <c r="CG1" s="191"/>
      <c r="CH1" s="191"/>
      <c r="CI1" s="191"/>
      <c r="CJ1" s="198"/>
      <c r="CK1" s="199"/>
    </row>
    <row r="2" spans="1:89" s="27" customFormat="1" ht="45" x14ac:dyDescent="0.25">
      <c r="A2" s="33" t="s">
        <v>231</v>
      </c>
      <c r="B2" s="29" t="s">
        <v>230</v>
      </c>
      <c r="C2" s="29" t="s">
        <v>232</v>
      </c>
      <c r="D2" s="29" t="s">
        <v>233</v>
      </c>
      <c r="E2" s="29" t="s">
        <v>171</v>
      </c>
      <c r="F2" s="29" t="s">
        <v>234</v>
      </c>
      <c r="G2" s="29" t="s">
        <v>174</v>
      </c>
      <c r="H2" s="29" t="s">
        <v>175</v>
      </c>
      <c r="I2" s="39" t="s">
        <v>155</v>
      </c>
      <c r="J2" s="40" t="s">
        <v>307</v>
      </c>
      <c r="K2" s="29" t="s">
        <v>235</v>
      </c>
      <c r="L2" s="29" t="s">
        <v>291</v>
      </c>
      <c r="M2" s="29" t="s">
        <v>238</v>
      </c>
      <c r="N2" s="29" t="s">
        <v>239</v>
      </c>
      <c r="O2" s="29" t="s">
        <v>241</v>
      </c>
      <c r="P2" s="29" t="s">
        <v>242</v>
      </c>
      <c r="Q2" s="29">
        <v>1</v>
      </c>
      <c r="R2" s="29">
        <v>2</v>
      </c>
      <c r="S2" s="29">
        <v>3</v>
      </c>
      <c r="T2" s="29">
        <v>4</v>
      </c>
      <c r="U2" s="29">
        <v>5</v>
      </c>
      <c r="V2" s="29">
        <v>6</v>
      </c>
      <c r="W2" s="29">
        <v>7</v>
      </c>
      <c r="X2" s="29">
        <v>8</v>
      </c>
      <c r="Y2" s="29" t="s">
        <v>244</v>
      </c>
      <c r="Z2" s="29">
        <v>1</v>
      </c>
      <c r="AA2" s="29">
        <v>2</v>
      </c>
      <c r="AB2" s="29">
        <v>3</v>
      </c>
      <c r="AC2" s="29">
        <v>4</v>
      </c>
      <c r="AD2" s="29">
        <v>1</v>
      </c>
      <c r="AE2" s="29">
        <v>2</v>
      </c>
      <c r="AF2" s="29">
        <v>3</v>
      </c>
      <c r="AG2" s="29">
        <v>1</v>
      </c>
      <c r="AH2" s="29">
        <v>2</v>
      </c>
      <c r="AI2" s="29">
        <v>3</v>
      </c>
      <c r="AJ2" s="29" t="s">
        <v>247</v>
      </c>
      <c r="AK2" s="29" t="s">
        <v>248</v>
      </c>
      <c r="AL2" s="29" t="s">
        <v>249</v>
      </c>
      <c r="AM2" s="29" t="s">
        <v>250</v>
      </c>
      <c r="AN2" s="29" t="s">
        <v>248</v>
      </c>
      <c r="AO2" s="29" t="s">
        <v>249</v>
      </c>
      <c r="AP2" s="3" t="s">
        <v>251</v>
      </c>
      <c r="AQ2" s="29" t="s">
        <v>252</v>
      </c>
      <c r="AR2" s="29" t="s">
        <v>253</v>
      </c>
      <c r="AS2" s="29" t="s">
        <v>256</v>
      </c>
      <c r="AT2" s="29" t="s">
        <v>240</v>
      </c>
      <c r="AU2" s="29" t="s">
        <v>257</v>
      </c>
      <c r="AV2" s="195"/>
      <c r="AW2" s="193"/>
      <c r="AX2" s="197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29" t="s">
        <v>205</v>
      </c>
      <c r="BN2" s="29" t="s">
        <v>206</v>
      </c>
      <c r="BO2" s="29" t="s">
        <v>207</v>
      </c>
      <c r="BP2" s="29" t="s">
        <v>208</v>
      </c>
      <c r="BQ2" s="29" t="s">
        <v>209</v>
      </c>
      <c r="BR2" s="29" t="s">
        <v>210</v>
      </c>
      <c r="BS2" s="30" t="s">
        <v>272</v>
      </c>
      <c r="BT2" s="29" t="s">
        <v>273</v>
      </c>
      <c r="BU2" s="3" t="s">
        <v>274</v>
      </c>
      <c r="BV2" s="29" t="s">
        <v>275</v>
      </c>
      <c r="BW2" s="40" t="s">
        <v>294</v>
      </c>
      <c r="BX2" s="40" t="s">
        <v>311</v>
      </c>
      <c r="BY2" s="3" t="s">
        <v>276</v>
      </c>
      <c r="BZ2" s="3" t="s">
        <v>277</v>
      </c>
      <c r="CA2" s="39" t="s">
        <v>312</v>
      </c>
      <c r="CB2" s="29" t="s">
        <v>280</v>
      </c>
      <c r="CC2" s="3" t="s">
        <v>281</v>
      </c>
      <c r="CD2" s="3" t="s">
        <v>282</v>
      </c>
      <c r="CE2" s="3" t="s">
        <v>283</v>
      </c>
      <c r="CF2" s="3" t="s">
        <v>284</v>
      </c>
      <c r="CG2" s="29" t="s">
        <v>285</v>
      </c>
      <c r="CH2" s="29" t="s">
        <v>287</v>
      </c>
      <c r="CI2" s="3" t="s">
        <v>289</v>
      </c>
      <c r="CJ2" s="41" t="s">
        <v>304</v>
      </c>
      <c r="CK2" s="8" t="s">
        <v>290</v>
      </c>
    </row>
    <row r="3" spans="1:89" s="28" customFormat="1" ht="30.75" thickBot="1" x14ac:dyDescent="0.3">
      <c r="A3" s="34">
        <f>+SEGUIMIENTO!I8</f>
        <v>0</v>
      </c>
      <c r="B3" s="35">
        <f>+SEGUIMIENTO!C8</f>
        <v>0</v>
      </c>
      <c r="C3" s="35">
        <f>+SEGUIMIENTO!C19</f>
        <v>0</v>
      </c>
      <c r="D3" s="35">
        <f>+SEGUIMIENTO!H19</f>
        <v>0</v>
      </c>
      <c r="E3" s="35">
        <f>+SEGUIMIENTO!C20</f>
        <v>0</v>
      </c>
      <c r="F3" s="35">
        <f>+SEGUIMIENTO!H20</f>
        <v>0</v>
      </c>
      <c r="G3" s="35">
        <f>+SEGUIMIENTO!C21</f>
        <v>0</v>
      </c>
      <c r="H3" s="35">
        <f>+SEGUIMIENTO!H21</f>
        <v>0</v>
      </c>
      <c r="I3" s="35">
        <f>+SEGUIMIENTO!H22</f>
        <v>0</v>
      </c>
      <c r="J3" s="35">
        <f>+SEGUIMIENTO!C22</f>
        <v>0</v>
      </c>
      <c r="K3" s="35">
        <f>+SEGUIMIENTO!C23</f>
        <v>0</v>
      </c>
      <c r="L3" s="35">
        <f>+SEGUIMIENTO!H23</f>
        <v>0</v>
      </c>
      <c r="M3" s="35">
        <f>+SEGUIMIENTO!G27</f>
        <v>0</v>
      </c>
      <c r="N3" s="35">
        <f>+SEGUIMIENTO!G28</f>
        <v>0</v>
      </c>
      <c r="O3" s="36">
        <f>+SEGUIMIENTO!E30</f>
        <v>0</v>
      </c>
      <c r="P3" s="35">
        <f>+SEGUIMIENTO!J30</f>
        <v>0</v>
      </c>
      <c r="Q3" s="35">
        <f>+SEGUIMIENTO!C33</f>
        <v>0</v>
      </c>
      <c r="R3" s="35">
        <f>+SEGUIMIENTO!I33</f>
        <v>0</v>
      </c>
      <c r="S3" s="35">
        <f>+SEGUIMIENTO!C34</f>
        <v>0</v>
      </c>
      <c r="T3" s="35">
        <f>+SEGUIMIENTO!I34</f>
        <v>0</v>
      </c>
      <c r="U3" s="35">
        <f>+SEGUIMIENTO!C35</f>
        <v>0</v>
      </c>
      <c r="V3" s="35">
        <f>+SEGUIMIENTO!I35</f>
        <v>0</v>
      </c>
      <c r="W3" s="35">
        <f>+SEGUIMIENTO!C37</f>
        <v>0</v>
      </c>
      <c r="X3" s="35">
        <f>+SEGUIMIENTO!I37</f>
        <v>0</v>
      </c>
      <c r="Y3" s="35">
        <f>+SEGUIMIENTO!C49</f>
        <v>0</v>
      </c>
      <c r="Z3" s="35">
        <f>+SEGUIMIENTO!C53</f>
        <v>0</v>
      </c>
      <c r="AA3" s="35">
        <f>+SEGUIMIENTO!C54</f>
        <v>0</v>
      </c>
      <c r="AB3" s="35">
        <f>+SEGUIMIENTO!C55</f>
        <v>0</v>
      </c>
      <c r="AC3" s="35">
        <f>+SEGUIMIENTO!C56</f>
        <v>0</v>
      </c>
      <c r="AD3" s="35">
        <f>+SEGUIMIENTO!G53</f>
        <v>0</v>
      </c>
      <c r="AE3" s="35">
        <f>+SEGUIMIENTO!G54</f>
        <v>0</v>
      </c>
      <c r="AF3" s="35">
        <f>+SEGUIMIENTO!G56</f>
        <v>0</v>
      </c>
      <c r="AG3" s="35">
        <f>+SEGUIMIENTO!K53</f>
        <v>0</v>
      </c>
      <c r="AH3" s="35">
        <f>+SEGUIMIENTO!K54</f>
        <v>0</v>
      </c>
      <c r="AI3" s="35">
        <f>+SEGUIMIENTO!K55</f>
        <v>0</v>
      </c>
      <c r="AJ3" s="35">
        <f>+SUM(SEGUIMIENTO!Q60:Q65)+SUM(SEGUIMIENTO!R60:R65)</f>
        <v>0</v>
      </c>
      <c r="AK3" s="35">
        <f>+SEGUIMIENTO!E66</f>
        <v>0</v>
      </c>
      <c r="AL3" s="35">
        <f>+SEGUIMIENTO!H66</f>
        <v>0</v>
      </c>
      <c r="AM3" s="35">
        <f>+SEGUIMIENTO!H74</f>
        <v>0</v>
      </c>
      <c r="AN3" s="35">
        <f>+SEGUIMIENTO!E75</f>
        <v>0</v>
      </c>
      <c r="AO3" s="35">
        <f>+SEGUIMIENTO!H75</f>
        <v>0</v>
      </c>
      <c r="AP3" s="35">
        <f>+SUM(SEGUIMIENTO!Q78:Q94)</f>
        <v>0</v>
      </c>
      <c r="AQ3" s="35">
        <f>+SUM(SEGUIMIENTO!R78:R94)</f>
        <v>0</v>
      </c>
      <c r="AR3" s="37" t="e">
        <f>+((SUM(SEGUIMIENTO!S78:S94)/RESULTADOS!AP3))</f>
        <v>#DIV/0!</v>
      </c>
      <c r="AS3" s="35">
        <f>+AT3+AU3</f>
        <v>0</v>
      </c>
      <c r="AT3" s="35">
        <f>+SEGUIMIENTO!K106</f>
        <v>0</v>
      </c>
      <c r="AU3" s="35">
        <f>+SEGUIMIENTO!K108</f>
        <v>0</v>
      </c>
      <c r="AV3" s="35">
        <f>+AW3+AX3+BD3</f>
        <v>0</v>
      </c>
      <c r="AW3" s="35">
        <f>+SEGUIMIENTO!K122</f>
        <v>0</v>
      </c>
      <c r="AX3" s="35">
        <f>+SUM(AY3:BC3)</f>
        <v>0</v>
      </c>
      <c r="AY3" s="35">
        <f>+SEGUIMIENTO!K123</f>
        <v>0</v>
      </c>
      <c r="AZ3" s="35">
        <f>+SEGUIMIENTO!K124</f>
        <v>0</v>
      </c>
      <c r="BA3" s="35">
        <f>+SEGUIMIENTO!K125</f>
        <v>0</v>
      </c>
      <c r="BB3" s="35">
        <f>+SEGUIMIENTO!K126</f>
        <v>0</v>
      </c>
      <c r="BC3" s="35">
        <f>+SEGUIMIENTO!K127</f>
        <v>0</v>
      </c>
      <c r="BD3" s="35">
        <f>+SEGUIMIENTO!G128</f>
        <v>0</v>
      </c>
      <c r="BE3" s="35">
        <f>+BF3+BG3+BH3+BI3</f>
        <v>0</v>
      </c>
      <c r="BF3" s="35">
        <f>+SEGUIMIENTO!G130</f>
        <v>0</v>
      </c>
      <c r="BG3" s="35">
        <f>+SEGUIMIENTO!G131</f>
        <v>0</v>
      </c>
      <c r="BH3" s="35">
        <f>+SEGUIMIENTO!G137</f>
        <v>0</v>
      </c>
      <c r="BI3" s="35">
        <f>+SEGUIMIENTO!G138</f>
        <v>0</v>
      </c>
      <c r="BJ3" s="35">
        <f>+BK3+BL3</f>
        <v>0</v>
      </c>
      <c r="BK3" s="35">
        <f>+SEGUIMIENTO!G140</f>
        <v>0</v>
      </c>
      <c r="BL3" s="35">
        <f>+SEGUIMIENTO!G141</f>
        <v>0</v>
      </c>
      <c r="BM3" s="35">
        <f>+SEGUIMIENTO!B143</f>
        <v>0</v>
      </c>
      <c r="BN3" s="35">
        <f>+SEGUIMIENTO!D143</f>
        <v>0</v>
      </c>
      <c r="BO3" s="35">
        <f>+SEGUIMIENTO!F143</f>
        <v>0</v>
      </c>
      <c r="BP3" s="35">
        <f>+SEGUIMIENTO!H143</f>
        <v>0</v>
      </c>
      <c r="BQ3" s="35">
        <f>+SEGUIMIENTO!J143</f>
        <v>0</v>
      </c>
      <c r="BR3" s="35">
        <f>+SEGUIMIENTO!L143</f>
        <v>0</v>
      </c>
      <c r="BS3" s="35">
        <f>+SEGUIMIENTO!C145</f>
        <v>0</v>
      </c>
      <c r="BT3" s="35">
        <f>+SEGUIMIENTO!I145</f>
        <v>0</v>
      </c>
      <c r="BU3" s="35">
        <f>+SEGUIMIENTO!C146</f>
        <v>0</v>
      </c>
      <c r="BV3" s="35">
        <f>+SEGUIMIENTO!I146</f>
        <v>0</v>
      </c>
      <c r="BW3" s="35">
        <f>+SEGUIMIENTO!C147</f>
        <v>0</v>
      </c>
      <c r="BX3" s="35">
        <f>+SEGUIMIENTO!I147</f>
        <v>0</v>
      </c>
      <c r="BY3" s="35" t="str">
        <f>+SEGUIMIENTO!D149</f>
        <v>Nivel alcanzado</v>
      </c>
      <c r="BZ3" s="35">
        <f>+SEGUIMIENTO!I149</f>
        <v>0</v>
      </c>
      <c r="CA3" s="35">
        <f>+SEGUIMIENTO!C151</f>
        <v>0</v>
      </c>
      <c r="CB3" s="35">
        <f>+SEGUIMIENTO!C159</f>
        <v>0</v>
      </c>
      <c r="CC3" s="35">
        <f>+SEGUIMIENTO!C160</f>
        <v>0</v>
      </c>
      <c r="CD3" s="35">
        <f>+SEGUIMIENTO!C161</f>
        <v>0</v>
      </c>
      <c r="CE3" s="35">
        <f>+SEGUIMIENTO!I161</f>
        <v>0</v>
      </c>
      <c r="CF3" s="35">
        <f>+SEGUIMIENTO!C162</f>
        <v>0</v>
      </c>
      <c r="CG3" s="35">
        <f>+SEGUIMIENTO!I162</f>
        <v>0</v>
      </c>
      <c r="CH3" s="35">
        <f>+SEGUIMIENTO!K162</f>
        <v>0</v>
      </c>
      <c r="CI3" s="35">
        <f>+SEGUIMIENTO!C164</f>
        <v>0</v>
      </c>
      <c r="CJ3" s="42">
        <f>+SEGUIMIENTO!E165</f>
        <v>0</v>
      </c>
      <c r="CK3" s="38">
        <f>+SEGUIMIENTO!E166</f>
        <v>0</v>
      </c>
    </row>
  </sheetData>
  <mergeCells count="29">
    <mergeCell ref="CB1:CK1"/>
    <mergeCell ref="BD1:BD2"/>
    <mergeCell ref="BE1:BE2"/>
    <mergeCell ref="BF1:BF2"/>
    <mergeCell ref="BG1:BG2"/>
    <mergeCell ref="BI1:BI2"/>
    <mergeCell ref="BH1:BH2"/>
    <mergeCell ref="BJ1:BJ2"/>
    <mergeCell ref="BK1:BK2"/>
    <mergeCell ref="BL1:BL2"/>
    <mergeCell ref="BM1:BR1"/>
    <mergeCell ref="BS1:CA1"/>
    <mergeCell ref="BC1:BC2"/>
    <mergeCell ref="AG1:AI1"/>
    <mergeCell ref="AJ1:AL1"/>
    <mergeCell ref="AM1:AR1"/>
    <mergeCell ref="AS1:AU1"/>
    <mergeCell ref="AV1:AV2"/>
    <mergeCell ref="AW1:AW2"/>
    <mergeCell ref="AX1:AX2"/>
    <mergeCell ref="AY1:AY2"/>
    <mergeCell ref="AZ1:AZ2"/>
    <mergeCell ref="BA1:BA2"/>
    <mergeCell ref="BB1:BB2"/>
    <mergeCell ref="A1:B1"/>
    <mergeCell ref="C1:L1"/>
    <mergeCell ref="Q1:X1"/>
    <mergeCell ref="Z1:AC1"/>
    <mergeCell ref="AD1:A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/>
  </sheetViews>
  <sheetFormatPr baseColWidth="10" defaultColWidth="15.7109375" defaultRowHeight="15" x14ac:dyDescent="0.25"/>
  <cols>
    <col min="1" max="16384" width="15.7109375" style="13"/>
  </cols>
  <sheetData>
    <row r="1" spans="1:21" s="2" customFormat="1" ht="90.75" thickBot="1" x14ac:dyDescent="0.3">
      <c r="A1" s="26" t="str">
        <f>+SEGUIMIENTO!A78</f>
        <v>Cámara de Comercio</v>
      </c>
      <c r="B1" s="4" t="str">
        <f>+SEGUIMIENTO!A79</f>
        <v>Centros de Investigación</v>
      </c>
      <c r="C1" s="4" t="str">
        <f>+SEGUIMIENTO!A80</f>
        <v>Comisión Regional de Competitividad, Ciencia, Tecnología e Innovación</v>
      </c>
      <c r="D1" s="4" t="str">
        <f>+SEGUIMIENTO!A81</f>
        <v>Cooperantes</v>
      </c>
      <c r="E1" s="4" t="str">
        <f>+SEGUIMIENTO!A82</f>
        <v>Gobernación</v>
      </c>
      <c r="F1" s="4" t="str">
        <f>+SEGUIMIENTO!A83</f>
        <v>Gremios</v>
      </c>
      <c r="G1" s="4" t="str">
        <f>+SEGUIMIENTO!A84</f>
        <v>Incubadoras</v>
      </c>
      <c r="H1" s="4" t="str">
        <f>+SEGUIMIENTO!A85</f>
        <v>Municipios</v>
      </c>
      <c r="I1" s="4" t="str">
        <f>+SEGUIMIENTO!A86</f>
        <v>Secretarías de Agricultura</v>
      </c>
      <c r="J1" s="4" t="str">
        <f>+SEGUIMIENTO!A87</f>
        <v>Secretarías de Ambiente</v>
      </c>
      <c r="K1" s="4" t="str">
        <f>+SEGUIMIENTO!A88</f>
        <v>Secretarías de Desarrollo Económico</v>
      </c>
      <c r="L1" s="4" t="str">
        <f>+SEGUIMIENTO!A89</f>
        <v>ONG</v>
      </c>
      <c r="M1" s="4" t="str">
        <f>+SEGUIMIENTO!A90</f>
        <v>Parques Nacionales</v>
      </c>
      <c r="N1" s="4" t="str">
        <f>+SEGUIMIENTO!A91</f>
        <v>Redes de Emprendimiento</v>
      </c>
      <c r="O1" s="4" t="str">
        <f>+SEGUIMIENTO!A92</f>
        <v>SENA</v>
      </c>
      <c r="P1" s="4" t="str">
        <f>+SEGUIMIENTO!A93</f>
        <v>Universidades</v>
      </c>
      <c r="Q1" s="4" t="str">
        <f>+SEGUIMIENTO!A94</f>
        <v xml:space="preserve">Otra </v>
      </c>
      <c r="R1" s="4" t="e">
        <f>+SEGUIMIENTO!#REF!</f>
        <v>#REF!</v>
      </c>
      <c r="S1" s="4" t="e">
        <f>+SEGUIMIENTO!#REF!</f>
        <v>#REF!</v>
      </c>
      <c r="T1" s="4" t="e">
        <f>+SEGUIMIENTO!#REF!</f>
        <v>#REF!</v>
      </c>
      <c r="U1" s="5" t="e">
        <f>+SEGUIMIENTO!#REF!</f>
        <v>#REF!</v>
      </c>
    </row>
    <row r="2" spans="1:21" x14ac:dyDescent="0.25">
      <c r="A2" s="23">
        <f>+SEGUIMIENTO!C78</f>
        <v>0</v>
      </c>
      <c r="B2" s="24">
        <f>+SEGUIMIENTO!C79</f>
        <v>0</v>
      </c>
      <c r="C2" s="24">
        <f>+SEGUIMIENTO!C80</f>
        <v>0</v>
      </c>
      <c r="D2" s="24">
        <f>+SEGUIMIENTO!C81</f>
        <v>0</v>
      </c>
      <c r="E2" s="24">
        <f>+SEGUIMIENTO!C82</f>
        <v>0</v>
      </c>
      <c r="F2" s="24">
        <f>+SEGUIMIENTO!C83</f>
        <v>0</v>
      </c>
      <c r="G2" s="24">
        <f>+SEGUIMIENTO!C84</f>
        <v>0</v>
      </c>
      <c r="H2" s="24">
        <f>+SEGUIMIENTO!C85</f>
        <v>0</v>
      </c>
      <c r="I2" s="24">
        <f>+SEGUIMIENTO!C86</f>
        <v>0</v>
      </c>
      <c r="J2" s="24">
        <f>+SEGUIMIENTO!C87</f>
        <v>0</v>
      </c>
      <c r="K2" s="24">
        <f>+SEGUIMIENTO!C88</f>
        <v>0</v>
      </c>
      <c r="L2" s="24">
        <f>+SEGUIMIENTO!C89</f>
        <v>0</v>
      </c>
      <c r="M2" s="24">
        <f>+SEGUIMIENTO!C90</f>
        <v>0</v>
      </c>
      <c r="N2" s="24">
        <f>+SEGUIMIENTO!C91</f>
        <v>0</v>
      </c>
      <c r="O2" s="24">
        <f>+SEGUIMIENTO!C92</f>
        <v>0</v>
      </c>
      <c r="P2" s="24">
        <f>+SEGUIMIENTO!C93</f>
        <v>0</v>
      </c>
      <c r="Q2" s="24">
        <f>+SEGUIMIENTO!C94</f>
        <v>0</v>
      </c>
      <c r="R2" s="24" t="e">
        <f>+SEGUIMIENTO!#REF!</f>
        <v>#REF!</v>
      </c>
      <c r="S2" s="24" t="e">
        <f>+SEGUIMIENTO!#REF!</f>
        <v>#REF!</v>
      </c>
      <c r="T2" s="24" t="e">
        <f>+SEGUIMIENTO!#REF!</f>
        <v>#REF!</v>
      </c>
      <c r="U2" s="25" t="e">
        <f>+SEGUIMIENTO!#REF!</f>
        <v>#REF!</v>
      </c>
    </row>
    <row r="3" spans="1:21" ht="15.75" thickBot="1" x14ac:dyDescent="0.3">
      <c r="A3" s="16">
        <f>+SEGUIMIENTO!D78</f>
        <v>0</v>
      </c>
      <c r="B3" s="17">
        <f>+SEGUIMIENTO!D79</f>
        <v>0</v>
      </c>
      <c r="C3" s="17">
        <f>+SEGUIMIENTO!D80</f>
        <v>0</v>
      </c>
      <c r="D3" s="17">
        <f>+SEGUIMIENTO!D81</f>
        <v>0</v>
      </c>
      <c r="E3" s="17">
        <f>+SEGUIMIENTO!D82</f>
        <v>0</v>
      </c>
      <c r="F3" s="17">
        <f>+SEGUIMIENTO!D83</f>
        <v>0</v>
      </c>
      <c r="G3" s="17">
        <f>+SEGUIMIENTO!D84</f>
        <v>0</v>
      </c>
      <c r="H3" s="17">
        <f>+SEGUIMIENTO!D85</f>
        <v>0</v>
      </c>
      <c r="I3" s="17">
        <f>+SEGUIMIENTO!D86</f>
        <v>0</v>
      </c>
      <c r="J3" s="17">
        <f>+SEGUIMIENTO!D87</f>
        <v>0</v>
      </c>
      <c r="K3" s="17">
        <f>+SEGUIMIENTO!D88</f>
        <v>0</v>
      </c>
      <c r="L3" s="17">
        <f>+SEGUIMIENTO!D89</f>
        <v>0</v>
      </c>
      <c r="M3" s="17">
        <f>+SEGUIMIENTO!D90</f>
        <v>0</v>
      </c>
      <c r="N3" s="17">
        <f>+SEGUIMIENTO!D91</f>
        <v>0</v>
      </c>
      <c r="O3" s="17">
        <f>+SEGUIMIENTO!D92</f>
        <v>0</v>
      </c>
      <c r="P3" s="17">
        <f>+SEGUIMIENTO!D93</f>
        <v>0</v>
      </c>
      <c r="Q3" s="17">
        <f>+SEGUIMIENTO!D94</f>
        <v>0</v>
      </c>
      <c r="R3" s="17" t="e">
        <f>+SEGUIMIENTO!#REF!</f>
        <v>#REF!</v>
      </c>
      <c r="S3" s="17" t="e">
        <f>+SEGUIMIENTO!#REF!</f>
        <v>#REF!</v>
      </c>
      <c r="T3" s="17" t="e">
        <f>+SEGUIMIENTO!#REF!</f>
        <v>#REF!</v>
      </c>
      <c r="U3" s="18" t="e">
        <f>+SEGUIMIENTO!#REF!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/>
  </sheetViews>
  <sheetFormatPr baseColWidth="10" defaultRowHeight="15" x14ac:dyDescent="0.25"/>
  <cols>
    <col min="1" max="1" width="17.7109375" style="14" customWidth="1"/>
    <col min="2" max="2" width="25.7109375" style="14" customWidth="1"/>
    <col min="3" max="3" width="15.7109375" style="14" customWidth="1"/>
    <col min="4" max="4" width="25.7109375" style="14" customWidth="1"/>
    <col min="5" max="6" width="15.7109375" style="14" customWidth="1"/>
    <col min="7" max="8" width="25.7109375" style="14" customWidth="1"/>
    <col min="9" max="9" width="15.7109375" style="14" customWidth="1"/>
    <col min="10" max="16384" width="11.42578125" style="14"/>
  </cols>
  <sheetData>
    <row r="1" spans="1:9" ht="15.75" thickBot="1" x14ac:dyDescent="0.3">
      <c r="B1" s="200" t="s">
        <v>255</v>
      </c>
      <c r="C1" s="201"/>
      <c r="D1" s="201"/>
      <c r="E1" s="201"/>
      <c r="F1" s="202"/>
      <c r="G1" s="200" t="s">
        <v>306</v>
      </c>
      <c r="H1" s="201"/>
      <c r="I1" s="202"/>
    </row>
    <row r="2" spans="1:9" s="15" customFormat="1" ht="30.75" thickBot="1" x14ac:dyDescent="0.3">
      <c r="A2" s="22" t="s">
        <v>1</v>
      </c>
      <c r="B2" s="6" t="s">
        <v>47</v>
      </c>
      <c r="C2" s="6" t="s">
        <v>62</v>
      </c>
      <c r="D2" s="6" t="s">
        <v>48</v>
      </c>
      <c r="E2" s="6" t="s">
        <v>50</v>
      </c>
      <c r="F2" s="7" t="s">
        <v>49</v>
      </c>
      <c r="G2" s="6" t="s">
        <v>47</v>
      </c>
      <c r="H2" s="6" t="s">
        <v>48</v>
      </c>
      <c r="I2" s="7" t="s">
        <v>305</v>
      </c>
    </row>
    <row r="3" spans="1:9" ht="15.75" thickBot="1" x14ac:dyDescent="0.3">
      <c r="A3" s="19">
        <f>+SEGUIMIENTO!C8</f>
        <v>0</v>
      </c>
      <c r="B3" s="20">
        <f>+SEGUIMIENTO!C10</f>
        <v>0</v>
      </c>
      <c r="C3" s="20">
        <f>+SEGUIMIENTO!G10</f>
        <v>0</v>
      </c>
      <c r="D3" s="20">
        <f>+SEGUIMIENTO!C12</f>
        <v>0</v>
      </c>
      <c r="E3" s="20">
        <f>+SEGUIMIENTO!K11</f>
        <v>0</v>
      </c>
      <c r="F3" s="21">
        <f>+SEGUIMIENTO!G11</f>
        <v>0</v>
      </c>
      <c r="G3" s="20">
        <f>+SEGUIMIENTO!C16</f>
        <v>0</v>
      </c>
      <c r="H3" s="20">
        <f>+SEGUIMIENTO!G16</f>
        <v>0</v>
      </c>
      <c r="I3" s="21">
        <f>+SEGUIMIENTO!K16</f>
        <v>0</v>
      </c>
    </row>
  </sheetData>
  <mergeCells count="2">
    <mergeCell ref="G1:I1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SEGUIMIENTO</vt:lpstr>
      <vt:lpstr>LISTAS</vt:lpstr>
      <vt:lpstr>RESULTADOS</vt:lpstr>
      <vt:lpstr>ACTORES NODO</vt:lpstr>
      <vt:lpstr>CONTACTOS</vt:lpstr>
      <vt:lpstr>acto</vt:lpstr>
      <vt:lpstr>área</vt:lpstr>
      <vt:lpstr>SEGUIMIENTO!Área_de_impresión</vt:lpstr>
      <vt:lpstr>AUTORIDAD</vt:lpstr>
      <vt:lpstr>convenio</vt:lpstr>
      <vt:lpstr>convenios</vt:lpstr>
      <vt:lpstr>formulado</vt:lpstr>
      <vt:lpstr>funcionaria</vt:lpstr>
      <vt:lpstr>interes</vt:lpstr>
      <vt:lpstr>nivel</vt:lpstr>
      <vt:lpstr>PRNV</vt:lpstr>
      <vt:lpstr>RTA</vt:lpstr>
      <vt:lpstr>tema</vt:lpstr>
      <vt:lpstr>tiempo</vt:lpstr>
      <vt:lpstr>vincula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Toshiba</dc:creator>
  <cp:lastModifiedBy>Juan Antonio Gutierrez Diaz</cp:lastModifiedBy>
  <dcterms:created xsi:type="dcterms:W3CDTF">2019-02-11T18:41:35Z</dcterms:created>
  <dcterms:modified xsi:type="dcterms:W3CDTF">2019-12-19T12:42:44Z</dcterms:modified>
</cp:coreProperties>
</file>